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NDE Folio reports\Rule 20 documents\"/>
    </mc:Choice>
  </mc:AlternateContent>
  <xr:revisionPtr revIDLastSave="0" documentId="13_ncr:1_{B752900F-675E-4750-AAB1-E6E1205C5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ents" sheetId="1" r:id="rId1"/>
    <sheet name="School Demographi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3" i="2" l="1"/>
  <c r="L403" i="2"/>
  <c r="K403" i="2"/>
  <c r="J403" i="2"/>
  <c r="I403" i="2"/>
  <c r="H403" i="2"/>
  <c r="G403" i="2"/>
  <c r="F403" i="2"/>
  <c r="M283" i="2"/>
  <c r="M18" i="2"/>
  <c r="M106" i="2"/>
  <c r="M309" i="2"/>
  <c r="M81" i="2"/>
  <c r="M150" i="2"/>
  <c r="M262" i="2"/>
  <c r="M66" i="2"/>
  <c r="M108" i="2"/>
  <c r="M20" i="2"/>
  <c r="M69" i="2"/>
  <c r="M225" i="2"/>
  <c r="M329" i="2"/>
  <c r="M214" i="2"/>
  <c r="M84" i="2"/>
  <c r="M100" i="2"/>
  <c r="M114" i="2"/>
  <c r="M321" i="2"/>
  <c r="M2" i="2"/>
  <c r="M98" i="2"/>
  <c r="M226" i="2"/>
  <c r="M227" i="2"/>
  <c r="M95" i="2"/>
  <c r="M94" i="2"/>
  <c r="M247" i="2"/>
  <c r="M246" i="2"/>
  <c r="M77" i="2"/>
  <c r="M334" i="2"/>
  <c r="M3" i="2"/>
  <c r="M4" i="2"/>
  <c r="M277" i="2"/>
  <c r="M50" i="2"/>
  <c r="M304" i="2"/>
  <c r="M333" i="2"/>
  <c r="M228" i="2"/>
  <c r="M173" i="2"/>
  <c r="M147" i="2"/>
  <c r="M93" i="2"/>
  <c r="M254" i="2"/>
  <c r="M255" i="2"/>
  <c r="M371" i="2"/>
  <c r="M34" i="2"/>
  <c r="M210" i="2"/>
  <c r="M211" i="2"/>
  <c r="M188" i="2"/>
  <c r="M324" i="2"/>
  <c r="M377" i="2"/>
  <c r="M316" i="2"/>
  <c r="M365" i="2"/>
  <c r="M186" i="2"/>
  <c r="M37" i="2"/>
  <c r="M383" i="2"/>
  <c r="M399" i="2"/>
  <c r="M120" i="2"/>
  <c r="M41" i="2"/>
  <c r="M176" i="2"/>
  <c r="M17" i="2"/>
  <c r="M199" i="2" l="1"/>
  <c r="M201" i="2"/>
  <c r="M44" i="2"/>
  <c r="M155" i="2"/>
  <c r="M30" i="2"/>
  <c r="M85" i="2"/>
  <c r="M370" i="2"/>
  <c r="M357" i="2"/>
  <c r="M280" i="2"/>
  <c r="M381" i="2"/>
  <c r="M395" i="2"/>
  <c r="M112" i="2"/>
  <c r="M372" i="2"/>
  <c r="M151" i="2"/>
  <c r="M103" i="2"/>
  <c r="M230" i="2"/>
  <c r="M390" i="2"/>
  <c r="M206" i="2"/>
  <c r="M111" i="2"/>
  <c r="M57" i="2"/>
  <c r="M21" i="2"/>
  <c r="M38" i="2"/>
  <c r="M223" i="2"/>
  <c r="M6" i="2"/>
  <c r="M310" i="2"/>
  <c r="M99" i="2"/>
  <c r="M70" i="2"/>
  <c r="M40" i="2"/>
  <c r="M92" i="2"/>
  <c r="M282" i="2"/>
  <c r="M281" i="2"/>
  <c r="M119" i="2"/>
  <c r="M385" i="2"/>
  <c r="M366" i="2"/>
  <c r="M272" i="2"/>
  <c r="M213" i="2"/>
  <c r="M192" i="2"/>
  <c r="M23" i="2"/>
  <c r="M398" i="2"/>
  <c r="M302" i="2"/>
  <c r="M301" i="2"/>
  <c r="M215" i="2"/>
  <c r="M97" i="2"/>
  <c r="M392" i="2"/>
  <c r="M391" i="2"/>
  <c r="M229" i="2"/>
  <c r="M245" i="2"/>
  <c r="M364" i="2"/>
  <c r="M179" i="2"/>
  <c r="M362" i="2"/>
  <c r="M53" i="2"/>
  <c r="M217" i="2"/>
  <c r="M216" i="2"/>
  <c r="M49" i="2"/>
  <c r="M306" i="2"/>
  <c r="M132" i="2"/>
  <c r="M133" i="2"/>
  <c r="M396" i="2"/>
  <c r="M149" i="2"/>
  <c r="M359" i="2"/>
  <c r="M222" i="2"/>
  <c r="M29" i="2"/>
  <c r="M253" i="2"/>
  <c r="M78" i="2"/>
  <c r="M79" i="2"/>
  <c r="M224" i="2"/>
  <c r="M356" i="2"/>
  <c r="M116" i="2"/>
  <c r="M209" i="2"/>
  <c r="M261" i="2"/>
  <c r="M325" i="2"/>
  <c r="M123" i="2"/>
  <c r="M122" i="2"/>
  <c r="M16" i="2"/>
  <c r="M63" i="2"/>
  <c r="M62" i="2"/>
  <c r="M317" i="2"/>
  <c r="M367" i="2"/>
  <c r="M369" i="2"/>
  <c r="M67" i="2"/>
  <c r="M296" i="2"/>
  <c r="M181" i="2"/>
  <c r="M15" i="2"/>
  <c r="M35" i="2"/>
  <c r="M260" i="2"/>
  <c r="M259" i="2"/>
  <c r="M384" i="2"/>
  <c r="M220" i="2"/>
  <c r="M273" i="2"/>
  <c r="M202" i="2"/>
  <c r="M7" i="2"/>
  <c r="M5" i="2"/>
  <c r="M368" i="2"/>
  <c r="M348" i="2"/>
  <c r="M221" i="2"/>
  <c r="M175" i="2"/>
  <c r="M312" i="2"/>
  <c r="M311" i="2"/>
  <c r="M86" i="2"/>
  <c r="M212" i="2"/>
  <c r="M71" i="2"/>
  <c r="M279" i="2"/>
  <c r="M278" i="2"/>
  <c r="M91" i="2"/>
  <c r="M75" i="2"/>
  <c r="M165" i="2"/>
  <c r="M293" i="2"/>
  <c r="M118" i="2"/>
  <c r="M121" i="2"/>
  <c r="M341" i="2"/>
  <c r="M141" i="2"/>
  <c r="M87" i="2"/>
  <c r="M208" i="2"/>
  <c r="M287" i="2"/>
  <c r="M200" i="2"/>
  <c r="M198" i="2"/>
  <c r="M8" i="2"/>
  <c r="M171" i="2"/>
  <c r="M104" i="2"/>
  <c r="M343" i="2"/>
  <c r="M344" i="2"/>
  <c r="M113" i="2"/>
  <c r="M39" i="2"/>
  <c r="M251" i="2"/>
  <c r="M270" i="2"/>
  <c r="M266" i="2"/>
  <c r="M263" i="2"/>
  <c r="M388" i="2"/>
  <c r="M387" i="2"/>
  <c r="M162" i="2"/>
  <c r="M308" i="2"/>
  <c r="M90" i="2"/>
  <c r="M164" i="2"/>
  <c r="M163" i="2"/>
  <c r="M187" i="2"/>
  <c r="M183" i="2"/>
  <c r="M45" i="2"/>
  <c r="M152" i="2"/>
  <c r="M124" i="2"/>
  <c r="M400" i="2"/>
  <c r="M326" i="2"/>
  <c r="M389" i="2" l="1"/>
  <c r="M51" i="2"/>
  <c r="M276" i="2"/>
  <c r="M56" i="2"/>
  <c r="M328" i="2"/>
  <c r="M315" i="2"/>
  <c r="M378" i="2"/>
  <c r="M166" i="2"/>
  <c r="M300" i="2"/>
  <c r="M303" i="2"/>
  <c r="M305" i="2"/>
  <c r="M271" i="2"/>
  <c r="M274" i="2"/>
  <c r="M174" i="2"/>
  <c r="M115" i="2"/>
  <c r="M323" i="2" l="1"/>
  <c r="M80" i="2"/>
  <c r="M107" i="2"/>
  <c r="M397" i="2"/>
  <c r="M55" i="2"/>
  <c r="M219" i="2"/>
  <c r="M218" i="2"/>
  <c r="M386" i="2"/>
  <c r="M363" i="2"/>
  <c r="M110" i="2"/>
  <c r="M250" i="2"/>
  <c r="M252" i="2"/>
  <c r="M204" i="2"/>
  <c r="M26" i="2"/>
  <c r="M265" i="2"/>
  <c r="M267" i="2"/>
  <c r="M268" i="2"/>
  <c r="M299" i="2"/>
  <c r="M294" i="2"/>
  <c r="M360" i="2"/>
  <c r="M335" i="2"/>
  <c r="M234" i="2"/>
  <c r="M327" i="2"/>
  <c r="M47" i="2"/>
  <c r="M314" i="2"/>
  <c r="M332" i="2"/>
  <c r="M331" i="2"/>
  <c r="M161" i="2"/>
  <c r="M160" i="2"/>
  <c r="M241" i="2"/>
  <c r="M96" i="2"/>
  <c r="M197" i="2"/>
  <c r="M196" i="2"/>
  <c r="M102" i="2"/>
  <c r="M203" i="2"/>
  <c r="M36" i="2"/>
  <c r="M382" i="2"/>
  <c r="M105" i="2"/>
  <c r="M189" i="2"/>
  <c r="M184" i="2"/>
  <c r="M275" i="2"/>
  <c r="M193" i="2"/>
  <c r="M180" i="2"/>
  <c r="M258" i="2"/>
  <c r="M318" i="2"/>
  <c r="M237" i="2"/>
  <c r="M297" i="2"/>
  <c r="M191" i="2"/>
  <c r="M117" i="2"/>
  <c r="M64" i="2"/>
  <c r="M233" i="2"/>
  <c r="M194" i="2"/>
  <c r="M146" i="2"/>
  <c r="M153" i="2"/>
  <c r="M65" i="2"/>
  <c r="M269" i="2"/>
  <c r="M148" i="2"/>
  <c r="M376" i="2"/>
  <c r="M354" i="2"/>
  <c r="M337" i="2"/>
  <c r="M52" i="2"/>
  <c r="M182" i="2"/>
  <c r="M238" i="2"/>
  <c r="M319" i="2"/>
  <c r="M88" i="2"/>
  <c r="M244" i="2"/>
  <c r="M205" i="2"/>
  <c r="M190" i="2"/>
  <c r="M358" i="2"/>
  <c r="M207" i="2"/>
  <c r="M347" i="2" l="1"/>
  <c r="M379" i="2" l="1"/>
  <c r="M126" i="2"/>
  <c r="M352" i="2" l="1"/>
  <c r="M43" i="2"/>
  <c r="M28" i="2"/>
  <c r="M242" i="2"/>
  <c r="M353" i="2"/>
  <c r="M25" i="2"/>
  <c r="M286" i="2"/>
  <c r="M145" i="2"/>
  <c r="M239" i="2"/>
  <c r="M68" i="2"/>
  <c r="M72" i="2"/>
  <c r="M178" i="2"/>
  <c r="M13" i="2"/>
  <c r="M361" i="2"/>
  <c r="M249" i="2" l="1"/>
  <c r="M89" i="2"/>
  <c r="M131" i="2"/>
  <c r="M31" i="2"/>
  <c r="M172" i="2"/>
  <c r="M380" i="2"/>
  <c r="M330" i="2"/>
  <c r="M138" i="2"/>
  <c r="M134" i="2"/>
  <c r="M22" i="2"/>
  <c r="M373" i="2"/>
  <c r="M143" i="2"/>
  <c r="M320" i="2"/>
  <c r="M136" i="2"/>
  <c r="M401" i="2"/>
  <c r="M167" i="2" l="1"/>
  <c r="M291" i="2"/>
  <c r="M349" i="2"/>
  <c r="M159" i="2"/>
  <c r="M156" i="2"/>
  <c r="M257" i="2" l="1"/>
  <c r="M313" i="2"/>
  <c r="M54" i="2"/>
  <c r="M48" i="2"/>
  <c r="M394" i="2"/>
  <c r="M73" i="2"/>
  <c r="M76" i="2"/>
  <c r="M355" i="2"/>
  <c r="M195" i="2"/>
  <c r="M142" i="2" l="1"/>
  <c r="M339" i="2"/>
  <c r="M185" i="2"/>
  <c r="M24" i="2"/>
  <c r="M32" i="2"/>
  <c r="M33" i="2"/>
  <c r="M170" i="2"/>
  <c r="M169" i="2"/>
  <c r="M168" i="2"/>
  <c r="M342" i="2"/>
  <c r="M243" i="2"/>
  <c r="M288" i="2"/>
  <c r="M101" i="2"/>
  <c r="M137" i="2"/>
  <c r="M144" i="2"/>
  <c r="M374" i="2"/>
  <c r="M290" i="2"/>
  <c r="M295" i="2" l="1"/>
  <c r="M289" i="2"/>
  <c r="M284" i="2"/>
  <c r="M232" i="2"/>
  <c r="M231" i="2"/>
  <c r="M322" i="2"/>
  <c r="M336" i="2"/>
  <c r="M12" i="2"/>
  <c r="M10" i="2"/>
  <c r="M129" i="2"/>
  <c r="M128" i="2"/>
  <c r="M292" i="2"/>
  <c r="M285" i="2"/>
  <c r="M42" i="2"/>
  <c r="M236" i="2"/>
  <c r="M158" i="2"/>
  <c r="M14" i="2"/>
  <c r="M83" i="2"/>
  <c r="M375" i="2"/>
  <c r="M74" i="2"/>
  <c r="M139" i="2"/>
  <c r="M130" i="2"/>
  <c r="M11" i="2"/>
  <c r="M9" i="2"/>
  <c r="M248" i="2"/>
  <c r="M338" i="2"/>
  <c r="M256" i="2"/>
  <c r="M140" i="2"/>
  <c r="M264" i="2"/>
  <c r="M125" i="2"/>
  <c r="M340" i="2" l="1"/>
  <c r="M127" i="2"/>
  <c r="M351" i="2"/>
  <c r="M350" i="2"/>
  <c r="M298" i="2"/>
  <c r="M393" i="2"/>
  <c r="M346" i="2"/>
  <c r="M345" i="2"/>
  <c r="M307" i="2"/>
  <c r="M240" i="2"/>
  <c r="M235" i="2"/>
  <c r="M177" i="2"/>
  <c r="M157" i="2"/>
  <c r="M154" i="2"/>
  <c r="M135" i="2"/>
  <c r="M82" i="2"/>
  <c r="M61" i="2"/>
  <c r="M60" i="2"/>
  <c r="M59" i="2"/>
  <c r="M58" i="2"/>
  <c r="M46" i="2"/>
  <c r="M27" i="2"/>
  <c r="M19" i="2"/>
</calcChain>
</file>

<file path=xl/sharedStrings.xml><?xml version="1.0" encoding="utf-8"?>
<sst xmlns="http://schemas.openxmlformats.org/spreadsheetml/2006/main" count="1792" uniqueCount="961">
  <si>
    <t>School Code</t>
  </si>
  <si>
    <t>School District Name</t>
  </si>
  <si>
    <t>County</t>
  </si>
  <si>
    <t>Hispanic/Latino</t>
  </si>
  <si>
    <t>White 
only</t>
  </si>
  <si>
    <t>Black/
African American only</t>
  </si>
  <si>
    <t>American Indian/
Ak Native
only</t>
  </si>
  <si>
    <t>Asian
only</t>
  </si>
  <si>
    <t>Hawaiian/
Pacific
Islander
only</t>
  </si>
  <si>
    <t>Population of 2 or more races</t>
  </si>
  <si>
    <t xml:space="preserve">Free/
Reduced Lunch </t>
  </si>
  <si>
    <t>Bayard Public Schools</t>
  </si>
  <si>
    <t>Morrill</t>
  </si>
  <si>
    <t>Sheridan County School District #1</t>
  </si>
  <si>
    <t>Sheridan</t>
  </si>
  <si>
    <t>Otis School District No. R-3</t>
  </si>
  <si>
    <t>Washington</t>
  </si>
  <si>
    <t>Otis Elementary</t>
  </si>
  <si>
    <t>Dakota</t>
  </si>
  <si>
    <t>Adams</t>
  </si>
  <si>
    <t>Hall</t>
  </si>
  <si>
    <t>Johnson</t>
  </si>
  <si>
    <t>N/A</t>
  </si>
  <si>
    <t>Bluffs Middle School</t>
  </si>
  <si>
    <t>Bayard Elementary</t>
  </si>
  <si>
    <t>Paxton Consolidated Schools</t>
  </si>
  <si>
    <t>Mullen Public Schools</t>
  </si>
  <si>
    <t>Minatare Elementary</t>
  </si>
  <si>
    <t>Morrill Elementary</t>
  </si>
  <si>
    <t>Bridgeport Elementary</t>
  </si>
  <si>
    <t>Hershey Elementary</t>
  </si>
  <si>
    <t>Mitchell Elementary</t>
  </si>
  <si>
    <t>Sutherland Elementary</t>
  </si>
  <si>
    <t>Big Horn Elementary</t>
  </si>
  <si>
    <t>Hay Springs Elementary</t>
  </si>
  <si>
    <t>Hyannis Elementary</t>
  </si>
  <si>
    <t>Cody-Kilgore Elementary</t>
  </si>
  <si>
    <t>Hemingford Elementary</t>
  </si>
  <si>
    <t>Longfellow Elementary</t>
  </si>
  <si>
    <t>Crawford Elementary</t>
  </si>
  <si>
    <t>Garden County Elementary</t>
  </si>
  <si>
    <t>Maxwell Elementary</t>
  </si>
  <si>
    <t>Race Diversity %</t>
  </si>
  <si>
    <t>School Name</t>
  </si>
  <si>
    <t>Chadron Public Schools</t>
  </si>
  <si>
    <t>Dawes</t>
  </si>
  <si>
    <t>Chadron Primary School</t>
  </si>
  <si>
    <t>Chadron Intermediate School</t>
  </si>
  <si>
    <t>Chadron Middle School</t>
  </si>
  <si>
    <t>Total School Population</t>
  </si>
  <si>
    <t>Chadron High School</t>
  </si>
  <si>
    <t>Sheridan County School District #2</t>
  </si>
  <si>
    <t>Henry A. Coffeen Elementary</t>
  </si>
  <si>
    <t>Campbell County School District #1</t>
  </si>
  <si>
    <t>Campbell</t>
  </si>
  <si>
    <t>Campbell County High School</t>
  </si>
  <si>
    <t>Meade School District 46-1</t>
  </si>
  <si>
    <t>Meade</t>
  </si>
  <si>
    <t>Sturgis Williams Middle School</t>
  </si>
  <si>
    <t>Sarpy</t>
  </si>
  <si>
    <t>Tongue River Elementary</t>
  </si>
  <si>
    <t>McCook Public Schools</t>
  </si>
  <si>
    <t>Red Willow</t>
  </si>
  <si>
    <t>McCook Elementary School</t>
  </si>
  <si>
    <t>Rapid City Area School District 51-4</t>
  </si>
  <si>
    <t>Pennington</t>
  </si>
  <si>
    <t>Oglala Lakota</t>
  </si>
  <si>
    <t>Hay Springs Public Schools</t>
  </si>
  <si>
    <t>Fremont</t>
  </si>
  <si>
    <t>Douglas</t>
  </si>
  <si>
    <t>Lancaster</t>
  </si>
  <si>
    <t>Colorado Springs School District #11</t>
  </si>
  <si>
    <t>El Paso</t>
  </si>
  <si>
    <t>Douglas School District 51-1</t>
  </si>
  <si>
    <t>Patriot Elementary</t>
  </si>
  <si>
    <t>----</t>
  </si>
  <si>
    <t>310552000177</t>
  </si>
  <si>
    <t>Crawford Public Schools</t>
  </si>
  <si>
    <t>Maricopa</t>
  </si>
  <si>
    <t>Gordon/Rushville Public Schools</t>
  </si>
  <si>
    <t>Gordon/Rushville Elementary-Rushville</t>
  </si>
  <si>
    <t>Hemingford Public Schools</t>
  </si>
  <si>
    <t>Box Butte</t>
  </si>
  <si>
    <t>Arthur County Schools</t>
  </si>
  <si>
    <t>Arthur</t>
  </si>
  <si>
    <t>Arthur County Elementary School</t>
  </si>
  <si>
    <t>Weston County School District #1</t>
  </si>
  <si>
    <t>Weston</t>
  </si>
  <si>
    <t>Newcastle High School</t>
  </si>
  <si>
    <t>Scottsbluff Public Schools</t>
  </si>
  <si>
    <t>Scotts Bluff</t>
  </si>
  <si>
    <t>Scottsbuff High School</t>
  </si>
  <si>
    <t>Kimball Public Schools</t>
  </si>
  <si>
    <t>Kimball</t>
  </si>
  <si>
    <t>Kimball Jr./Sr. High School</t>
  </si>
  <si>
    <t>Ogallala Public Schools</t>
  </si>
  <si>
    <t>Keith</t>
  </si>
  <si>
    <t>Prairie View School</t>
  </si>
  <si>
    <t>Woodland Park Elementary</t>
  </si>
  <si>
    <t>Sidney Public Schools</t>
  </si>
  <si>
    <t>Cheyenne</t>
  </si>
  <si>
    <t>Central Elementary</t>
  </si>
  <si>
    <t>West Elementary</t>
  </si>
  <si>
    <t>Gering Public Schools</t>
  </si>
  <si>
    <t>Geil Elementary</t>
  </si>
  <si>
    <t>Roosevelt Elementary</t>
  </si>
  <si>
    <t>Deuel</t>
  </si>
  <si>
    <t>Garden County Schools</t>
  </si>
  <si>
    <t>Garden</t>
  </si>
  <si>
    <t>Hooker</t>
  </si>
  <si>
    <t>Mullen High School</t>
  </si>
  <si>
    <t>Custer</t>
  </si>
  <si>
    <t>Thedford Public Schools</t>
  </si>
  <si>
    <t>Thomas</t>
  </si>
  <si>
    <t>North Platte Public Schools</t>
  </si>
  <si>
    <t>Lincoln</t>
  </si>
  <si>
    <t>Eisenhower Elementary</t>
  </si>
  <si>
    <t>Goshen County School District #1</t>
  </si>
  <si>
    <t>Goshen</t>
  </si>
  <si>
    <t>Lingle-Ft. Laramie High School</t>
  </si>
  <si>
    <t>Morrill Public Schools</t>
  </si>
  <si>
    <t>Lincoln Heights Elementary</t>
  </si>
  <si>
    <t>Mitchell Public Schools</t>
  </si>
  <si>
    <t>Alliance Public Schools</t>
  </si>
  <si>
    <t>Alliance High School</t>
  </si>
  <si>
    <t>Emerson Elementary</t>
  </si>
  <si>
    <t>Lincoln Elementary</t>
  </si>
  <si>
    <t>Lingle-Ft. Laramie Elementary</t>
  </si>
  <si>
    <t>560214000368</t>
  </si>
  <si>
    <t>Converse County School District #1</t>
  </si>
  <si>
    <t>Converse</t>
  </si>
  <si>
    <t>Douglas Middle School</t>
  </si>
  <si>
    <t>Sweetwater County School District #1</t>
  </si>
  <si>
    <t>Sweetwater</t>
  </si>
  <si>
    <t>Rock Springs High School</t>
  </si>
  <si>
    <t>310552000178</t>
  </si>
  <si>
    <t>Crawford High School</t>
  </si>
  <si>
    <t>00810445</t>
  </si>
  <si>
    <t>St. Agnes Academy</t>
  </si>
  <si>
    <t>Hemingford High School</t>
  </si>
  <si>
    <t>Hitchcock County School System</t>
  </si>
  <si>
    <t>Hitchcock</t>
  </si>
  <si>
    <t>Hitchcock County Elementary</t>
  </si>
  <si>
    <t>McCook Junior High School</t>
  </si>
  <si>
    <t>Central High School</t>
  </si>
  <si>
    <t>Private school, not part of district</t>
  </si>
  <si>
    <t>Bridgeport Public Schools</t>
  </si>
  <si>
    <t>Washington Elementary</t>
  </si>
  <si>
    <t>Gering Junior High School</t>
  </si>
  <si>
    <t>Gering High School</t>
  </si>
  <si>
    <t>Alliance Middle School</t>
  </si>
  <si>
    <t>Grandview Elementary</t>
  </si>
  <si>
    <t>Omaha Public Schools</t>
  </si>
  <si>
    <t>560509000275</t>
  </si>
  <si>
    <t>Platte County School District #1</t>
  </si>
  <si>
    <t>Platte</t>
  </si>
  <si>
    <t>Libbey Elementary</t>
  </si>
  <si>
    <t>Maxwell Public Schools</t>
  </si>
  <si>
    <t>Maxwell High School</t>
  </si>
  <si>
    <t>Adams Middle School</t>
  </si>
  <si>
    <t>Northwest Public Schools</t>
  </si>
  <si>
    <t>Northwest High School</t>
  </si>
  <si>
    <t>Natrona County School District #1</t>
  </si>
  <si>
    <t>Natrona</t>
  </si>
  <si>
    <t>Roosevelt High School</t>
  </si>
  <si>
    <t>McDonald Elementary</t>
  </si>
  <si>
    <t>Sutherland Public Schools</t>
  </si>
  <si>
    <t>Sutherland High School</t>
  </si>
  <si>
    <t>Stark</t>
  </si>
  <si>
    <t>Torrington Middle School</t>
  </si>
  <si>
    <t>Gordon/Rushville Middle School</t>
  </si>
  <si>
    <t>Oglala Lakota County 65-1</t>
  </si>
  <si>
    <t>Lincoln Public Schools</t>
  </si>
  <si>
    <t>Rocky Mountain High School</t>
  </si>
  <si>
    <t>Jefferson Elementary</t>
  </si>
  <si>
    <t>Hyannis Area Schools</t>
  </si>
  <si>
    <t>Grant</t>
  </si>
  <si>
    <t>Minatare Public Schools</t>
  </si>
  <si>
    <t>Westmoor Elementary</t>
  </si>
  <si>
    <t>Hot Springs School District 23-2</t>
  </si>
  <si>
    <t>Fall River</t>
  </si>
  <si>
    <t>Hot Springs Elementary</t>
  </si>
  <si>
    <t>Hot Springs High School</t>
  </si>
  <si>
    <t>Hot Springs Middle School</t>
  </si>
  <si>
    <t>Bennett County School District 03-1</t>
  </si>
  <si>
    <t>Bennett</t>
  </si>
  <si>
    <t>Furnas</t>
  </si>
  <si>
    <t>Jefferson</t>
  </si>
  <si>
    <t>Holt</t>
  </si>
  <si>
    <t>Aurora Public Schools</t>
  </si>
  <si>
    <t>Hamilton</t>
  </si>
  <si>
    <t>Aurora High School</t>
  </si>
  <si>
    <t>Laramie County School District #1</t>
  </si>
  <si>
    <t>East High School</t>
  </si>
  <si>
    <t>Laramie</t>
  </si>
  <si>
    <t>Grand Island Public Schools</t>
  </si>
  <si>
    <t>Prairie Wind Elementary</t>
  </si>
  <si>
    <t>Southeast High School</t>
  </si>
  <si>
    <t>Leyton Public Schools</t>
  </si>
  <si>
    <t>Sioux County Public Schools</t>
  </si>
  <si>
    <t>Sioux</t>
  </si>
  <si>
    <t>Harrison Grade School</t>
  </si>
  <si>
    <t>560214000352</t>
  </si>
  <si>
    <t>Douglas Upper Elementary School</t>
  </si>
  <si>
    <t>560214000127</t>
  </si>
  <si>
    <t>Douglas High School</t>
  </si>
  <si>
    <t>Weston County School District #7</t>
  </si>
  <si>
    <t>Upton Elementary</t>
  </si>
  <si>
    <t>Cottonwood Elementary</t>
  </si>
  <si>
    <t>Wright Jr./Sr. High School</t>
  </si>
  <si>
    <t>North Park Elementary</t>
  </si>
  <si>
    <t>Papillion LaVista Community Schools</t>
  </si>
  <si>
    <t>Papillion Middle School</t>
  </si>
  <si>
    <t>Dodge</t>
  </si>
  <si>
    <t>Morrill High School</t>
  </si>
  <si>
    <t>Cody-Kilgore Public Schools</t>
  </si>
  <si>
    <t>Cherry</t>
  </si>
  <si>
    <t>Weld</t>
  </si>
  <si>
    <t>Hay Springs High School</t>
  </si>
  <si>
    <t>Hershey Public Schools</t>
  </si>
  <si>
    <t>Sheridan Junior High School</t>
  </si>
  <si>
    <t>North Platte High School</t>
  </si>
  <si>
    <t>Homer Community Schools</t>
  </si>
  <si>
    <t>Homer High School</t>
  </si>
  <si>
    <t>Big Horn Middle School</t>
  </si>
  <si>
    <t>080001601820</t>
  </si>
  <si>
    <t>Yuma 1 School District</t>
  </si>
  <si>
    <t>Kenneth P. Morris Elementary</t>
  </si>
  <si>
    <t>Yuma</t>
  </si>
  <si>
    <t>Spearfish School District 40-2</t>
  </si>
  <si>
    <t>Lawrence</t>
  </si>
  <si>
    <t>Gordon/Rushville High School</t>
  </si>
  <si>
    <t>310015701827</t>
  </si>
  <si>
    <t>Perkins County Schools</t>
  </si>
  <si>
    <t>Perkins</t>
  </si>
  <si>
    <t>Perkins County Jr./Sr. High School</t>
  </si>
  <si>
    <t>Torrington High School</t>
  </si>
  <si>
    <t>Auburn Washburn</t>
  </si>
  <si>
    <t>Shawnee</t>
  </si>
  <si>
    <t>Gordon/Rushville Elementary-Gordon</t>
  </si>
  <si>
    <t>Brady Elementary</t>
  </si>
  <si>
    <t>465982000548</t>
  </si>
  <si>
    <t>Wallace Public School District 65 R</t>
  </si>
  <si>
    <t>Wallace High School</t>
  </si>
  <si>
    <t>Bennett County High School</t>
  </si>
  <si>
    <t>Burwell Public Schools</t>
  </si>
  <si>
    <t>Burwell Elementary</t>
  </si>
  <si>
    <t>Garfield</t>
  </si>
  <si>
    <t>Buffalo</t>
  </si>
  <si>
    <t>Northfield Elementary</t>
  </si>
  <si>
    <t>Saunders</t>
  </si>
  <si>
    <t>461695000159</t>
  </si>
  <si>
    <t>Custer School District 16-1</t>
  </si>
  <si>
    <t>Hermosa Elementary</t>
  </si>
  <si>
    <t>Sioux County High School</t>
  </si>
  <si>
    <t>Mitchell Jr./Sr. High School</t>
  </si>
  <si>
    <t>Thurston</t>
  </si>
  <si>
    <t>Madison</t>
  </si>
  <si>
    <t>Sagebrush Elementary</t>
  </si>
  <si>
    <t>Big Horn</t>
  </si>
  <si>
    <t>A1592103</t>
  </si>
  <si>
    <t>Immanuel Evangelical Lutheran School</t>
  </si>
  <si>
    <t>Buffalo Ridge Elementary</t>
  </si>
  <si>
    <t>Logan</t>
  </si>
  <si>
    <t>O'Neill Public Schools</t>
  </si>
  <si>
    <t>Mary Lynch Elementary</t>
  </si>
  <si>
    <t>Laramie County School District #2</t>
  </si>
  <si>
    <t>560214000553</t>
  </si>
  <si>
    <t>Douglas Intermediate School</t>
  </si>
  <si>
    <t>Sturgis Elementary</t>
  </si>
  <si>
    <t>Knox</t>
  </si>
  <si>
    <t>Weld County School District No. Re-5j</t>
  </si>
  <si>
    <t>Valentine Community Schools</t>
  </si>
  <si>
    <t>Trail Elementary</t>
  </si>
  <si>
    <t>Cody Elementary</t>
  </si>
  <si>
    <t>Aurora Middle School</t>
  </si>
  <si>
    <t>Sidney High School</t>
  </si>
  <si>
    <t>Kearney</t>
  </si>
  <si>
    <t>Phelps</t>
  </si>
  <si>
    <t>Medicine Valley Public Schools</t>
  </si>
  <si>
    <t>Frontier</t>
  </si>
  <si>
    <t>Medicine Valley Jr./Sr./ High School</t>
  </si>
  <si>
    <t>Bayard High School</t>
  </si>
  <si>
    <t>Bridgeport High School</t>
  </si>
  <si>
    <t>North Ward Elementary</t>
  </si>
  <si>
    <t>Garden County Jr./Sr. High School</t>
  </si>
  <si>
    <t>Brady High School</t>
  </si>
  <si>
    <t>Todd County School District 66-1</t>
  </si>
  <si>
    <t>Todd</t>
  </si>
  <si>
    <t>Valentine Elementary</t>
  </si>
  <si>
    <t>Jackson</t>
  </si>
  <si>
    <t>Kadoka Area School District 35-2</t>
  </si>
  <si>
    <t>Lincoln Southeast High School</t>
  </si>
  <si>
    <t>South Platte Public Schools</t>
  </si>
  <si>
    <t>South Platte High School</t>
  </si>
  <si>
    <t>Triumph High School</t>
  </si>
  <si>
    <t>Lincoln East High School</t>
  </si>
  <si>
    <t>Minatare High School</t>
  </si>
  <si>
    <t>Custer Jr./Sr. High School</t>
  </si>
  <si>
    <t>461695000155</t>
  </si>
  <si>
    <t>Custer High School</t>
  </si>
  <si>
    <t>Coffeen Elementary</t>
  </si>
  <si>
    <t>-----</t>
  </si>
  <si>
    <t>Perkins County Elementary</t>
  </si>
  <si>
    <t>310015701831</t>
  </si>
  <si>
    <t>Sturgis Brown High School</t>
  </si>
  <si>
    <t>Buffalo Early Learning Center</t>
  </si>
  <si>
    <t>North Middle School</t>
  </si>
  <si>
    <t>Cass</t>
  </si>
  <si>
    <t>Bain Elementary</t>
  </si>
  <si>
    <t>Dundy County Stratton Schools</t>
  </si>
  <si>
    <t>Thunder Basin High School</t>
  </si>
  <si>
    <t>Scottsbluff High School</t>
  </si>
  <si>
    <t>Cozad Community Schools</t>
  </si>
  <si>
    <t>Dawson</t>
  </si>
  <si>
    <t>Early Childhood Learning Center</t>
  </si>
  <si>
    <t>South Ward Elementary</t>
  </si>
  <si>
    <t>Thedford Elementary</t>
  </si>
  <si>
    <t>Colfax</t>
  </si>
  <si>
    <t>Gunnison Elementary</t>
  </si>
  <si>
    <t>Gunnison Watershed School District</t>
  </si>
  <si>
    <t>Gunnison</t>
  </si>
  <si>
    <t>Albany County School District #1</t>
  </si>
  <si>
    <t>Albany</t>
  </si>
  <si>
    <t>McDaid Elementary</t>
  </si>
  <si>
    <t>Dean Morgan Middle School</t>
  </si>
  <si>
    <t>Kearney Public Schools</t>
  </si>
  <si>
    <t>Morrill Jr./Sr. High School</t>
  </si>
  <si>
    <t>Morgan</t>
  </si>
  <si>
    <t>Chase County High School</t>
  </si>
  <si>
    <t>Chase County Schools</t>
  </si>
  <si>
    <t>Chase</t>
  </si>
  <si>
    <t>Hayes Center Elementary</t>
  </si>
  <si>
    <t>Dudley Elementary</t>
  </si>
  <si>
    <t>Sandoz Elementary</t>
  </si>
  <si>
    <t>Maywood Elementary</t>
  </si>
  <si>
    <t>Chase County Elementary</t>
  </si>
  <si>
    <t>Hayes Center Public Schools</t>
  </si>
  <si>
    <t>Hayes</t>
  </si>
  <si>
    <t>Gothenburg Public Schools</t>
  </si>
  <si>
    <t>Lexington Public Schools</t>
  </si>
  <si>
    <t>Maywood Public Schools</t>
  </si>
  <si>
    <t>Franklin Public Schools</t>
  </si>
  <si>
    <t>Franklin</t>
  </si>
  <si>
    <t>Clay</t>
  </si>
  <si>
    <t>Bridgeport Jr./Sr. High School</t>
  </si>
  <si>
    <t>Burns Elementary</t>
  </si>
  <si>
    <t>O'Neill Jr./Sr. High School</t>
  </si>
  <si>
    <t>Blaine</t>
  </si>
  <si>
    <t>Stagebarn Middle School</t>
  </si>
  <si>
    <t>Paxton High School</t>
  </si>
  <si>
    <t>Tri Community Preschool</t>
  </si>
  <si>
    <t>Afflerbach Elementary</t>
  </si>
  <si>
    <t>Pine Bluffs Elementary</t>
  </si>
  <si>
    <t>Neligh-Oakdale Schools</t>
  </si>
  <si>
    <t>York Public Schools</t>
  </si>
  <si>
    <t>York</t>
  </si>
  <si>
    <t>Antelope</t>
  </si>
  <si>
    <t>Neligh-Oakdale High School</t>
  </si>
  <si>
    <t>South Central Nebraska Unified Schools</t>
  </si>
  <si>
    <t>South High School</t>
  </si>
  <si>
    <t>Chadron Intermediate</t>
  </si>
  <si>
    <t>Edgemont High School</t>
  </si>
  <si>
    <t>Southern Valley Schools</t>
  </si>
  <si>
    <t>462085000182</t>
  </si>
  <si>
    <t>Edgemont School District 23-1</t>
  </si>
  <si>
    <t>Saline</t>
  </si>
  <si>
    <t>Park</t>
  </si>
  <si>
    <t>Wauneta-Palisade Public Schools</t>
  </si>
  <si>
    <t>560142000046</t>
  </si>
  <si>
    <t>Big Horn County School District #1</t>
  </si>
  <si>
    <t>Goodrich Middle School</t>
  </si>
  <si>
    <t>Fall 2022 Student Teachers</t>
  </si>
  <si>
    <t>Canyon Elementary</t>
  </si>
  <si>
    <t>Kemmerer Jr./Sr. High School</t>
  </si>
  <si>
    <t>Gordon/Rushville Gordon Elementary</t>
  </si>
  <si>
    <t xml:space="preserve"> </t>
  </si>
  <si>
    <t>Lincoln County School District #1</t>
  </si>
  <si>
    <t>Des Moines Independent Comm SD</t>
  </si>
  <si>
    <t>Polk</t>
  </si>
  <si>
    <t>McCombs Middle School</t>
  </si>
  <si>
    <t>Medicine Valley Elementary</t>
  </si>
  <si>
    <t>Spring 2023 Student Teachers</t>
  </si>
  <si>
    <t>High Plains Community Elementary</t>
  </si>
  <si>
    <t>High Plains Community Elementary (Clarks, NE)</t>
  </si>
  <si>
    <t>High Plains Community MS/HS (Polk, NE)</t>
  </si>
  <si>
    <t>Bayard Jr./Sr. High School</t>
  </si>
  <si>
    <t>Aurora Middle School (NE)</t>
  </si>
  <si>
    <t>Lincoln Elementary (Torrington, WY)</t>
  </si>
  <si>
    <t>Meadowbrook Elementary (RC, SD)</t>
  </si>
  <si>
    <t>Papillion LaVista South High School</t>
  </si>
  <si>
    <t>Washburn Rural High School</t>
  </si>
  <si>
    <t>Conestoga Elementary (Gillette, WY)</t>
  </si>
  <si>
    <t>Gateway Polytechnic Academy (Mesa, AZ)</t>
  </si>
  <si>
    <t>McCook Central Elementary</t>
  </si>
  <si>
    <t>Sandhills Public Schools (Dunning, NE)</t>
  </si>
  <si>
    <t>Spearfish Middle School</t>
  </si>
  <si>
    <t>Northwest High School (Grand Island)</t>
  </si>
  <si>
    <t>Cedar Hollow School</t>
  </si>
  <si>
    <t>Red Shirt School</t>
  </si>
  <si>
    <t>Douglas Intermediate School (WY)</t>
  </si>
  <si>
    <t>High Plains Community Schools</t>
  </si>
  <si>
    <t>Merrick</t>
  </si>
  <si>
    <t>High Plains Community Jr./Sr. High Schools</t>
  </si>
  <si>
    <t>465982000549</t>
  </si>
  <si>
    <t>Meadowbrook Elementary</t>
  </si>
  <si>
    <t>465982000532</t>
  </si>
  <si>
    <t>Washburn Rural High School (Topeka, KS)</t>
  </si>
  <si>
    <t>Conestoga Elementary</t>
  </si>
  <si>
    <t>040681003477</t>
  </si>
  <si>
    <t>Queen Creek Unified District</t>
  </si>
  <si>
    <t>Gateway Polytechnic Academy</t>
  </si>
  <si>
    <t>Sandhills Public Schools</t>
  </si>
  <si>
    <t>Sandhills High School</t>
  </si>
  <si>
    <t>Arthur County Elementary</t>
  </si>
  <si>
    <t>2022-2023 Year-long STs</t>
  </si>
  <si>
    <t>Crest Hill Elementary (Casper, WY)</t>
  </si>
  <si>
    <t>Axtell Community Elementary</t>
  </si>
  <si>
    <t>Central Elementary (McCook)</t>
  </si>
  <si>
    <t>Lincoln High School</t>
  </si>
  <si>
    <t>Bar Nunn Elementary</t>
  </si>
  <si>
    <t>Centennial Middle School (Casper, WY)</t>
  </si>
  <si>
    <t>Sandrock Elementary (Craig, CO)</t>
  </si>
  <si>
    <t>Craig Middle School</t>
  </si>
  <si>
    <t>ESU 13 - LifeLink</t>
  </si>
  <si>
    <t>ESU 13 - Meridian School</t>
  </si>
  <si>
    <t>Crest Hill Elementary</t>
  </si>
  <si>
    <t>Centennial Middle School</t>
  </si>
  <si>
    <t>Axtell Community Schools</t>
  </si>
  <si>
    <t>Axtell Elementary</t>
  </si>
  <si>
    <t>Moffat County School District Re: #1</t>
  </si>
  <si>
    <t>Moffat</t>
  </si>
  <si>
    <t>Sandrock Elementary</t>
  </si>
  <si>
    <t>ESU 13</t>
  </si>
  <si>
    <t>Lifelinks-Nebraska</t>
  </si>
  <si>
    <t>Meridian School</t>
  </si>
  <si>
    <t>Fall 2023 Student Teachers</t>
  </si>
  <si>
    <t>Stanley County High School</t>
  </si>
  <si>
    <t>Roosevelt High School (Johnstown, CO)</t>
  </si>
  <si>
    <t>Adams Middle School (North Platte, NE)</t>
  </si>
  <si>
    <t>Immanuel Lutheran School (Alliance)</t>
  </si>
  <si>
    <t>Paxton Consolidated High School</t>
  </si>
  <si>
    <t>Louisville Elementary</t>
  </si>
  <si>
    <t>Louisville High School</t>
  </si>
  <si>
    <t>Friendship Valley Elementary</t>
  </si>
  <si>
    <t>Bear River Middle School (Wheatland, CA)</t>
  </si>
  <si>
    <t>Friendship Valley Elementary (Westminster, MD)</t>
  </si>
  <si>
    <t>Elgin Public Schools</t>
  </si>
  <si>
    <t>Corsica-Stickney Public Schools</t>
  </si>
  <si>
    <t>Cottonwood Elementary (Wright)</t>
  </si>
  <si>
    <t>Libbey Elementary (Wheatland, WY)</t>
  </si>
  <si>
    <t>West Elementary (Wheatland, WY)</t>
  </si>
  <si>
    <t>Stanley County School District 57-1</t>
  </si>
  <si>
    <t>Stanley</t>
  </si>
  <si>
    <t>080483000810</t>
  </si>
  <si>
    <t>Yuma Morris Elementary</t>
  </si>
  <si>
    <t>317305001191</t>
  </si>
  <si>
    <t>Louisville Public Schools</t>
  </si>
  <si>
    <t>317305001192</t>
  </si>
  <si>
    <t>Carroll County Public Schools</t>
  </si>
  <si>
    <t>Carroll</t>
  </si>
  <si>
    <t>Yuba</t>
  </si>
  <si>
    <t>Wheatland Schools, CA</t>
  </si>
  <si>
    <t>Bear River Middle School</t>
  </si>
  <si>
    <t>317005000923</t>
  </si>
  <si>
    <t>Elgin High School</t>
  </si>
  <si>
    <t>468044501357</t>
  </si>
  <si>
    <t>Corsica-Stickney 21-3</t>
  </si>
  <si>
    <t>Corsica-Stickney High School</t>
  </si>
  <si>
    <t>560509000277</t>
  </si>
  <si>
    <t>Kadoka Elementary</t>
  </si>
  <si>
    <t>Pineview Elementary</t>
  </si>
  <si>
    <t>Kelly Walsh High School</t>
  </si>
  <si>
    <t>Ord Elementary</t>
  </si>
  <si>
    <t>Franklin High School</t>
  </si>
  <si>
    <t>Sunset Elementary</t>
  </si>
  <si>
    <t>Douglas Upper Elementary</t>
  </si>
  <si>
    <t>York Middle School</t>
  </si>
  <si>
    <t>McCook Elementary</t>
  </si>
  <si>
    <t>Burke High School</t>
  </si>
  <si>
    <t>Chadron Primary</t>
  </si>
  <si>
    <t>Homer Elementary</t>
  </si>
  <si>
    <t>Powell Middle School</t>
  </si>
  <si>
    <t>Black Hawk Elementary</t>
  </si>
  <si>
    <t>Holdrege Middle School</t>
  </si>
  <si>
    <t>Holdrege High School</t>
  </si>
  <si>
    <t>Akron Elementary</t>
  </si>
  <si>
    <t>Mullen Elementary</t>
  </si>
  <si>
    <t>Casper Classical Academy</t>
  </si>
  <si>
    <t>Fort Caspar Academy</t>
  </si>
  <si>
    <t>Moffat County High School</t>
  </si>
  <si>
    <t>Bennett County Middle School</t>
  </si>
  <si>
    <t>Fort Morgan School District # Re-3</t>
  </si>
  <si>
    <t>Green Acres Elementary School</t>
  </si>
  <si>
    <t>468043701249</t>
  </si>
  <si>
    <t>Ord Public Schools</t>
  </si>
  <si>
    <t>Valley</t>
  </si>
  <si>
    <t>Alice Buffett Magnet Middle School</t>
  </si>
  <si>
    <t>317200001082</t>
  </si>
  <si>
    <t>Urbandale Community School District</t>
  </si>
  <si>
    <t>Urbandale Middle School</t>
  </si>
  <si>
    <t>Park County School District #1</t>
  </si>
  <si>
    <t>465982000538</t>
  </si>
  <si>
    <t>Taneytown Elementary</t>
  </si>
  <si>
    <t>Neligh-Oakdale Westward Elementary</t>
  </si>
  <si>
    <t>Sunflower Elementary</t>
  </si>
  <si>
    <t>390491003496</t>
  </si>
  <si>
    <t>Westfall Local</t>
  </si>
  <si>
    <t>Pickaway</t>
  </si>
  <si>
    <t>Westfall High School</t>
  </si>
  <si>
    <t>317581001533</t>
  </si>
  <si>
    <t>Potter-Dix Public Schools</t>
  </si>
  <si>
    <t>Potter-Dix Jr./Sr. High School</t>
  </si>
  <si>
    <t>Frenchman School District # Re-3</t>
  </si>
  <si>
    <t>Fleming Elementary</t>
  </si>
  <si>
    <t>Hastings Public Schools</t>
  </si>
  <si>
    <t>Alcott Elementary</t>
  </si>
  <si>
    <t>Burwell Jr./Sr. High School</t>
  </si>
  <si>
    <t>Hebard Elementary</t>
  </si>
  <si>
    <t>Holdrege Public Schools</t>
  </si>
  <si>
    <t>310000200192</t>
  </si>
  <si>
    <t>David City Public Schools</t>
  </si>
  <si>
    <t>Butler</t>
  </si>
  <si>
    <t>David City Secondary School</t>
  </si>
  <si>
    <t>Otis Jr./Sr. High School</t>
  </si>
  <si>
    <t>Akron School District # R-1</t>
  </si>
  <si>
    <t>Hitchcock County Jr./Sr. High School</t>
  </si>
  <si>
    <t>080495000820</t>
  </si>
  <si>
    <t>Weld County School District No. Re-7</t>
  </si>
  <si>
    <t>Platte Valley Elementary</t>
  </si>
  <si>
    <t>080495001697</t>
  </si>
  <si>
    <t>Platte Valley Middle School</t>
  </si>
  <si>
    <t>460705000055</t>
  </si>
  <si>
    <t>Bison School District 52-1</t>
  </si>
  <si>
    <t>Bison High School</t>
  </si>
  <si>
    <t>Faith School District 46-2</t>
  </si>
  <si>
    <t>Faith Elementary</t>
  </si>
  <si>
    <t>LAST NAME</t>
  </si>
  <si>
    <t>FIRST NAME</t>
  </si>
  <si>
    <t>STUDENT TEACHING</t>
  </si>
  <si>
    <t>Spring 2024 Student Teachers</t>
  </si>
  <si>
    <t>Bethesda Lutheran School</t>
  </si>
  <si>
    <t>Afton Elementary</t>
  </si>
  <si>
    <t>Osmond Elementary</t>
  </si>
  <si>
    <t>Buffalo Elementary</t>
  </si>
  <si>
    <t>Edgemont Elementary</t>
  </si>
  <si>
    <t>Alliance Early Childhood Ed Program</t>
  </si>
  <si>
    <t>Lincoln County School District #2</t>
  </si>
  <si>
    <t>Meadow Lane Elementary</t>
  </si>
  <si>
    <t>Eastover Central Elementary</t>
  </si>
  <si>
    <t>370001100405</t>
  </si>
  <si>
    <t>Cumberland County Schools</t>
  </si>
  <si>
    <t>Cumberland</t>
  </si>
  <si>
    <t>Southeast Elementary</t>
  </si>
  <si>
    <t>Wyoming Indian Elementary</t>
  </si>
  <si>
    <t>Fremont County School District #14</t>
  </si>
  <si>
    <t>Freeman Elementary</t>
  </si>
  <si>
    <t>Gage</t>
  </si>
  <si>
    <t>Freeman Elementary-Adams</t>
  </si>
  <si>
    <t>A2102282</t>
  </si>
  <si>
    <t>Holyoke Elementary</t>
  </si>
  <si>
    <t>Holyoke School District NO. Re-1j</t>
  </si>
  <si>
    <t>Phillips</t>
  </si>
  <si>
    <t>Douglas Primary School</t>
  </si>
  <si>
    <t>560214000128</t>
  </si>
  <si>
    <t>Cedaredge Elementary</t>
  </si>
  <si>
    <t>080333000293</t>
  </si>
  <si>
    <t>Delta County Joint District NO. 50</t>
  </si>
  <si>
    <t>Delta</t>
  </si>
  <si>
    <t>Norfolk High School</t>
  </si>
  <si>
    <t>Norfolk Public Schools</t>
  </si>
  <si>
    <t>310534000167</t>
  </si>
  <si>
    <t>Columbus Public Schools</t>
  </si>
  <si>
    <t>North American Martyrs School</t>
  </si>
  <si>
    <t>A9702181</t>
  </si>
  <si>
    <t>High Plains Jr./Sr. High School</t>
  </si>
  <si>
    <t>Crete Elementary</t>
  </si>
  <si>
    <t>310009500181</t>
  </si>
  <si>
    <t>Crete Public Schools</t>
  </si>
  <si>
    <t>Carriage Hill Elementary</t>
  </si>
  <si>
    <t>LaVista Middle School</t>
  </si>
  <si>
    <t>Long Valley Elementary</t>
  </si>
  <si>
    <t>468043701256</t>
  </si>
  <si>
    <t>Longvalley Elementary</t>
  </si>
  <si>
    <t>317309001195</t>
  </si>
  <si>
    <t>Loup City Public Schools</t>
  </si>
  <si>
    <t>Sherman</t>
  </si>
  <si>
    <t>Loup City High School</t>
  </si>
  <si>
    <t>Sheridan High School</t>
  </si>
  <si>
    <t>Red Hawk Elementary</t>
  </si>
  <si>
    <t>080537006531</t>
  </si>
  <si>
    <t>St. Vrain Valley School District No. Re1j</t>
  </si>
  <si>
    <t>Boulder</t>
  </si>
  <si>
    <t>Indian Paintbrush Elementary</t>
  </si>
  <si>
    <t>Laramie Middle School</t>
  </si>
  <si>
    <t>Clinton Elementary</t>
  </si>
  <si>
    <t>Park Elementary</t>
  </si>
  <si>
    <t>Loup City Elementary</t>
  </si>
  <si>
    <t>317309001194</t>
  </si>
  <si>
    <t>Waverly Intermediate School</t>
  </si>
  <si>
    <t>Waverly School District 145</t>
  </si>
  <si>
    <t>2023-2024 Year-long ST's</t>
  </si>
  <si>
    <t>Camp Mohave Elementary</t>
  </si>
  <si>
    <t>Fort Mohave Elementary</t>
  </si>
  <si>
    <t>Mohave Valley Elementary District</t>
  </si>
  <si>
    <t>Mohave</t>
  </si>
  <si>
    <t>Rocky Mountain Elementary</t>
  </si>
  <si>
    <t>West Middle School</t>
  </si>
  <si>
    <t>Heritage Elementary</t>
  </si>
  <si>
    <t>190369002269</t>
  </si>
  <si>
    <t>Ankeny Community School District</t>
  </si>
  <si>
    <t>Howard</t>
  </si>
  <si>
    <t>Arp Elementary</t>
  </si>
  <si>
    <t>Fall 2024 ST's</t>
  </si>
  <si>
    <t>O'Neill Elementary</t>
  </si>
  <si>
    <t>Cimarron Elementary</t>
  </si>
  <si>
    <t>Cimarron Public Schools</t>
  </si>
  <si>
    <t>Soaring Heights PK-8</t>
  </si>
  <si>
    <t>Niwot High School</t>
  </si>
  <si>
    <t>080537006739</t>
  </si>
  <si>
    <t>080537000918</t>
  </si>
  <si>
    <t>South Elementary</t>
  </si>
  <si>
    <t>Park County School District #6</t>
  </si>
  <si>
    <t>Chamberlain Elementary</t>
  </si>
  <si>
    <t>Chamberlain School District 07-1</t>
  </si>
  <si>
    <t>Brule</t>
  </si>
  <si>
    <t>Chamberlain High School</t>
  </si>
  <si>
    <t>Anselmo-Merna Public School</t>
  </si>
  <si>
    <t>310001000021</t>
  </si>
  <si>
    <t>Anselmo-Merna Public Schools</t>
  </si>
  <si>
    <t>Anselmo-Merna Elementary</t>
  </si>
  <si>
    <t>Bell Field Elementary</t>
  </si>
  <si>
    <t>Fremont High School</t>
  </si>
  <si>
    <t>Freeman Public Schools</t>
  </si>
  <si>
    <t>Fremont Public Schools</t>
  </si>
  <si>
    <t>Fremont Senior High School</t>
  </si>
  <si>
    <t>Plattsmouth High School</t>
  </si>
  <si>
    <t>317566001523</t>
  </si>
  <si>
    <t>Plattsmouth Community Schools</t>
  </si>
  <si>
    <t>Edgewood Middle School</t>
  </si>
  <si>
    <t>Mounds View Public School District</t>
  </si>
  <si>
    <t>Ramsey</t>
  </si>
  <si>
    <t>Saratoga Elementary</t>
  </si>
  <si>
    <t>Franklin Elementary</t>
  </si>
  <si>
    <t>South Central USD 5 Sandy Creek</t>
  </si>
  <si>
    <t>Sandy Creek Middle School</t>
  </si>
  <si>
    <t>Finger Lake Elementary</t>
  </si>
  <si>
    <t>020051000585</t>
  </si>
  <si>
    <t>Matanuska-Susitna Borough School District</t>
  </si>
  <si>
    <t>Matanuska-Susitna</t>
  </si>
  <si>
    <t>Grant Elementary</t>
  </si>
  <si>
    <t>Glenrock Jr./Sr. High School</t>
  </si>
  <si>
    <t>560215000141</t>
  </si>
  <si>
    <t>Converse County School District #2</t>
  </si>
  <si>
    <t>560215000137</t>
  </si>
  <si>
    <t>Johnson Elementary</t>
  </si>
  <si>
    <t>080573000977</t>
  </si>
  <si>
    <t>080573000981</t>
  </si>
  <si>
    <t>080573001553</t>
  </si>
  <si>
    <t>080579000990</t>
  </si>
  <si>
    <t>Montrose County School District Re-1j</t>
  </si>
  <si>
    <t>Montrose</t>
  </si>
  <si>
    <t>Beatrice Public Schools</t>
  </si>
  <si>
    <t>Paddock Lane School</t>
  </si>
  <si>
    <t>Butte Elementary</t>
  </si>
  <si>
    <t>020051000724</t>
  </si>
  <si>
    <t>Spring 2025 STs</t>
  </si>
  <si>
    <t>Southwest Public Schools</t>
  </si>
  <si>
    <t>Southwest Jr./Sr. High School</t>
  </si>
  <si>
    <t>Gunnison Elementary School</t>
  </si>
  <si>
    <t>Lake Preschool &amp; Kindergarten</t>
  </si>
  <si>
    <t>080447001968</t>
  </si>
  <si>
    <t>080447001689</t>
  </si>
  <si>
    <t>Lake Preschool</t>
  </si>
  <si>
    <t>Leyton Elementary/Jr. High School</t>
  </si>
  <si>
    <t>Guardian Angels Central Catholic School</t>
  </si>
  <si>
    <t>00809939</t>
  </si>
  <si>
    <t>Cuming</t>
  </si>
  <si>
    <t>Guardian Angels Elementary School</t>
  </si>
  <si>
    <t>Washington Middle School</t>
  </si>
  <si>
    <t>Dawson County High School</t>
  </si>
  <si>
    <t>Glendive Elementary Schools</t>
  </si>
  <si>
    <t xml:space="preserve">Dawson High Schools </t>
  </si>
  <si>
    <t>Dawson High School</t>
  </si>
  <si>
    <t>Gordon Elementary</t>
  </si>
  <si>
    <t>Southeast Jr./Sr. High School</t>
  </si>
  <si>
    <t>Osceola Elementary</t>
  </si>
  <si>
    <t>Osceola Public Schools</t>
  </si>
  <si>
    <t>Logan View Public Schools</t>
  </si>
  <si>
    <t>Logan View Elementary</t>
  </si>
  <si>
    <t>Logan View High School</t>
  </si>
  <si>
    <t>Logan View Jr./Sr. High School</t>
  </si>
  <si>
    <t>Twin Spruce Junior High School</t>
  </si>
  <si>
    <t>Stanfield Elementary School District</t>
  </si>
  <si>
    <t>040813000705</t>
  </si>
  <si>
    <t>Stanfield Elementary District</t>
  </si>
  <si>
    <t>Pinal</t>
  </si>
  <si>
    <t>Stanfield Elementary</t>
  </si>
  <si>
    <t>Fleming School</t>
  </si>
  <si>
    <t>Kircher School</t>
  </si>
  <si>
    <t>Kircher Elementary</t>
  </si>
  <si>
    <t>Lingle-Ft. Laramie Schools</t>
  </si>
  <si>
    <t>St. Paul Public Schools</t>
  </si>
  <si>
    <t>St. Paul Jr./Sr. High School</t>
  </si>
  <si>
    <t>Erik Ramstad Middle School</t>
  </si>
  <si>
    <t>Minot 1</t>
  </si>
  <si>
    <t>Ward</t>
  </si>
  <si>
    <t>St. Paul's Lutheran School</t>
  </si>
  <si>
    <t>Cambridge Elementary School</t>
  </si>
  <si>
    <t>Washington Elementary School</t>
  </si>
  <si>
    <t>Iditarod Elementary School</t>
  </si>
  <si>
    <t>020051000226</t>
  </si>
  <si>
    <t>Iditarod Elementary</t>
  </si>
  <si>
    <t>560483000015</t>
  </si>
  <si>
    <t>Newcastle Elementary K-2</t>
  </si>
  <si>
    <t>Newcastle Elementary School K-2</t>
  </si>
  <si>
    <t>Newcastle Elementary School 3-5</t>
  </si>
  <si>
    <t>560483000265</t>
  </si>
  <si>
    <t>Newcastle Elementary 3-5</t>
  </si>
  <si>
    <t>Lincoln Elementary School-Dickinson</t>
  </si>
  <si>
    <t>Dickinson 1</t>
  </si>
  <si>
    <t>Lincoln Elementary School</t>
  </si>
  <si>
    <t>Central Elementary School</t>
  </si>
  <si>
    <t>Morrill Elementary School</t>
  </si>
  <si>
    <t>Grant Elementary School</t>
  </si>
  <si>
    <t>Dupree High School</t>
  </si>
  <si>
    <t>Bridgeport Elementary School</t>
  </si>
  <si>
    <t>Mitchell Elementary School</t>
  </si>
  <si>
    <t>Litchfield Elementary School</t>
  </si>
  <si>
    <t>Litchfield Public Schools</t>
  </si>
  <si>
    <t>Northfield Elementary School</t>
  </si>
  <si>
    <t>Tongue River Elementary School</t>
  </si>
  <si>
    <t>Gordon Elementary School</t>
  </si>
  <si>
    <t>Kadoka Elementary School</t>
  </si>
  <si>
    <t>Belvedere Elementary School</t>
  </si>
  <si>
    <t>Benson High School</t>
  </si>
  <si>
    <t>Revere Elementary</t>
  </si>
  <si>
    <t>Wiley School District</t>
  </si>
  <si>
    <t>Wiley School District No. Re-13Jt</t>
  </si>
  <si>
    <t>Prowers</t>
  </si>
  <si>
    <t>Wiley Elementary School</t>
  </si>
  <si>
    <t>Geil Elementary School</t>
  </si>
  <si>
    <t>Crawford Elementary School</t>
  </si>
  <si>
    <t>Aurora Elementary School</t>
  </si>
  <si>
    <t>Burns Jr./Sr. High School</t>
  </si>
  <si>
    <t>St. Joseph's School</t>
  </si>
  <si>
    <t>Natrona County High School</t>
  </si>
  <si>
    <t>Erie High School</t>
  </si>
  <si>
    <t>Eaton High School</t>
  </si>
  <si>
    <t>Weld County School District No. Re-2</t>
  </si>
  <si>
    <t>Baldwin Creek Elementary</t>
  </si>
  <si>
    <t>Norris School District 160</t>
  </si>
  <si>
    <t>Norris Elementary School</t>
  </si>
  <si>
    <t>Norris Intermediate School</t>
  </si>
  <si>
    <t>Cedaredge Middle School</t>
  </si>
  <si>
    <t>080333001334</t>
  </si>
  <si>
    <t>310414000092</t>
  </si>
  <si>
    <t>Bloomfield Community Schools</t>
  </si>
  <si>
    <t>Bloomfield Elementary</t>
  </si>
  <si>
    <t>310534000166</t>
  </si>
  <si>
    <t>Lost Creek Elementary</t>
  </si>
  <si>
    <t>Diller-Odell Public Schools</t>
  </si>
  <si>
    <t>Diller-Odell Elementary School</t>
  </si>
  <si>
    <t>Bell Elementary School</t>
  </si>
  <si>
    <t>Beitel Elementary</t>
  </si>
  <si>
    <t>Fall 2025 ST's</t>
  </si>
  <si>
    <t>Dena'Ina Elementary School</t>
  </si>
  <si>
    <t>020051000759</t>
  </si>
  <si>
    <t>Dena'Ina Elementary</t>
  </si>
  <si>
    <t>Lincoln Elementary-Gering</t>
  </si>
  <si>
    <t>30038700061</t>
  </si>
  <si>
    <t>Billings Elementary Schools</t>
  </si>
  <si>
    <t>Yellowstone</t>
  </si>
  <si>
    <t>Bench School</t>
  </si>
  <si>
    <t>Ashland/Greenwood Public Schools</t>
  </si>
  <si>
    <t>Ashland/Greenwood Primary</t>
  </si>
  <si>
    <t>Ashland/Greenwood Primary School</t>
  </si>
  <si>
    <t>Cedar Bluffs Elementary</t>
  </si>
  <si>
    <t>ESU 13 Early Childhood Learning Center</t>
  </si>
  <si>
    <t>Lincoln North Star High School</t>
  </si>
  <si>
    <t>South Park Elementary-Rapid City</t>
  </si>
  <si>
    <t>West Holt Public Schools</t>
  </si>
  <si>
    <t>310017202008</t>
  </si>
  <si>
    <t>West Holt High School</t>
  </si>
  <si>
    <t>Sunrise Middle School</t>
  </si>
  <si>
    <t>Knik Elementary</t>
  </si>
  <si>
    <t>020051000733</t>
  </si>
  <si>
    <t>La Junta Jr./Sr. High School</t>
  </si>
  <si>
    <t>East Otero School District No. R1</t>
  </si>
  <si>
    <t>Otero</t>
  </si>
  <si>
    <t>Central High School - Cheyenne</t>
  </si>
  <si>
    <t>Dodge Attendance Center</t>
  </si>
  <si>
    <t>Harland Elementary-Vermont</t>
  </si>
  <si>
    <t>Hartland School District</t>
  </si>
  <si>
    <t>Windsor</t>
  </si>
  <si>
    <t>Hartland Elementary</t>
  </si>
  <si>
    <t>Superior Elementary</t>
  </si>
  <si>
    <t>Superior Public Schools</t>
  </si>
  <si>
    <t>Nuckolls</t>
  </si>
  <si>
    <t>Weller Elementary</t>
  </si>
  <si>
    <t>Weller Elementary-Fairbanks, AK</t>
  </si>
  <si>
    <t>Fairbanks North Star Borough School District</t>
  </si>
  <si>
    <t>Fairbanks North Star Borough</t>
  </si>
  <si>
    <t>Pierce Elementary</t>
  </si>
  <si>
    <t>Plattsmouth Elementary</t>
  </si>
  <si>
    <t>West Point Elementary</t>
  </si>
  <si>
    <t>310000601706</t>
  </si>
  <si>
    <t>West Point Public Schools</t>
  </si>
  <si>
    <t>Bennington Public Schools</t>
  </si>
  <si>
    <t>Bennington Middle School</t>
  </si>
  <si>
    <t>South Park Elementary-Belle Fourche</t>
  </si>
  <si>
    <t>Walthill Elementary</t>
  </si>
  <si>
    <t>Walthill Public Schools</t>
  </si>
  <si>
    <t>Washington Elementary-Norfolk</t>
  </si>
  <si>
    <t>Westside Elementary</t>
  </si>
  <si>
    <t>Rushville Elementary</t>
  </si>
  <si>
    <t>Pronghorn Elementary</t>
  </si>
  <si>
    <t>Southern Valley Elementary</t>
  </si>
  <si>
    <t>Pyramid Lake Jr./Sr. High School-Nevada</t>
  </si>
  <si>
    <t>2024-2025 Year-long ST's</t>
  </si>
  <si>
    <t>Pinedale Elementary</t>
  </si>
  <si>
    <t>Sublette County School District #1</t>
  </si>
  <si>
    <t>Sublette</t>
  </si>
  <si>
    <t>Creek Valley High School</t>
  </si>
  <si>
    <t>310014001419</t>
  </si>
  <si>
    <t>Creek Valley Schools</t>
  </si>
  <si>
    <t>Pinedale Middle School</t>
  </si>
  <si>
    <t>Heartland School of Omaha</t>
  </si>
  <si>
    <t>New Underwood High School</t>
  </si>
  <si>
    <t>Ainsworth Elementary</t>
  </si>
  <si>
    <t>Bassett Grade School</t>
  </si>
  <si>
    <t>Doniphan-Trumbull Elementary</t>
  </si>
  <si>
    <t>Creek Valley Elementary</t>
  </si>
  <si>
    <t>Elwood High School</t>
  </si>
  <si>
    <t>Anchor Pointe Elementary</t>
  </si>
  <si>
    <t>Cozad Elementary</t>
  </si>
  <si>
    <t>Overton Elementary</t>
  </si>
  <si>
    <t>Ansley Elementary</t>
  </si>
  <si>
    <t>Broomfield High School</t>
  </si>
  <si>
    <t>Lander Valley High School</t>
  </si>
  <si>
    <t>Lincoln Elementary-Gering, NE</t>
  </si>
  <si>
    <t>East High School-Cheyenne, WY</t>
  </si>
  <si>
    <t>Canyon Elementary-Lincoln County#1, WY</t>
  </si>
  <si>
    <t>Hay Springs Middle School</t>
  </si>
  <si>
    <t>Medicine Valley Elementary-Curtis, NE</t>
  </si>
  <si>
    <t>Richardson Elementary-Lee's Summit, MO</t>
  </si>
  <si>
    <t>McCombs Middle School-Des Moines, IA</t>
  </si>
  <si>
    <t>Rocky Mountain High School-Big Horn #1, WY</t>
  </si>
  <si>
    <t>Gering Middle School</t>
  </si>
  <si>
    <t>Lincoln High School-Lincoln, NE</t>
  </si>
  <si>
    <t>Star Valley Middle School</t>
  </si>
  <si>
    <t>Etna Elementary</t>
  </si>
  <si>
    <t>310306000023</t>
  </si>
  <si>
    <t>Ansley Public Schools</t>
  </si>
  <si>
    <t>317239001104</t>
  </si>
  <si>
    <t>Horizon Middle School</t>
  </si>
  <si>
    <t>080249000103</t>
  </si>
  <si>
    <t>Boulder Valley School District No. Re2</t>
  </si>
  <si>
    <t>Broomfield</t>
  </si>
  <si>
    <t>Fremont County School District #1</t>
  </si>
  <si>
    <t>WNCC Child Development Center</t>
  </si>
  <si>
    <t>WNCC NE Child Development Denter</t>
  </si>
  <si>
    <t>Martin Grade School</t>
  </si>
  <si>
    <t>Eagle Elementary School</t>
  </si>
  <si>
    <t>Bear Cub Preschool</t>
  </si>
  <si>
    <t>560146000056</t>
  </si>
  <si>
    <t>Big Horn County School District #2</t>
  </si>
  <si>
    <t>Lovell Elementary</t>
  </si>
  <si>
    <t>Heritage Elementary-Ankeny, IA</t>
  </si>
  <si>
    <t>Gilchrist Elementary</t>
  </si>
  <si>
    <t>Erie Elementary</t>
  </si>
  <si>
    <t>Glenn Livingston Elementary</t>
  </si>
  <si>
    <t>He Dog Elementary</t>
  </si>
  <si>
    <t>560318000179</t>
  </si>
  <si>
    <t>Platte County School District #2</t>
  </si>
  <si>
    <t>Guernsey-Sunrise Elementary</t>
  </si>
  <si>
    <t>Saddle Ridge Elementary</t>
  </si>
  <si>
    <t>Scott Middle School</t>
  </si>
  <si>
    <t>Sheridan Elementary</t>
  </si>
  <si>
    <t>Bennett School District No. 29j</t>
  </si>
  <si>
    <t>Bennett High School</t>
  </si>
  <si>
    <t>Finger Lake Elementary-Wasilla, AK</t>
  </si>
  <si>
    <t>Johnson Elementary-Montrose, CO</t>
  </si>
  <si>
    <t>080579000999</t>
  </si>
  <si>
    <t>Pomona Elementary</t>
  </si>
  <si>
    <t>080579000995</t>
  </si>
  <si>
    <t>Oak Grove Elementary</t>
  </si>
  <si>
    <t>080333000301`</t>
  </si>
  <si>
    <t>Paddock Lane Elementary-Beatrice, NE</t>
  </si>
  <si>
    <t>Howard Elementary</t>
  </si>
  <si>
    <t>Johnson County Central Public Schools</t>
  </si>
  <si>
    <t>Johnson County Central Elementary</t>
  </si>
  <si>
    <t>020051000544</t>
  </si>
  <si>
    <t>Palmer Middle School</t>
  </si>
  <si>
    <t>Washington Middle School-Glendive, MT</t>
  </si>
  <si>
    <t>465982000547</t>
  </si>
  <si>
    <t>Prairie Wind Elementary-Gillette, WY</t>
  </si>
  <si>
    <t>A0701459</t>
  </si>
  <si>
    <t>Sage Valley Junior High School</t>
  </si>
  <si>
    <t>New Underwood School District 51-3</t>
  </si>
  <si>
    <t>Ainsworth Community Schools</t>
  </si>
  <si>
    <t>Brown</t>
  </si>
  <si>
    <t>Rock County Public Schools</t>
  </si>
  <si>
    <t>Rock</t>
  </si>
  <si>
    <t>Park Elementary-Casper, WY</t>
  </si>
  <si>
    <t>560215000037</t>
  </si>
  <si>
    <t>Glenrock Intermediate School</t>
  </si>
  <si>
    <t>Erik Ramstad Middle School-Minot, ND</t>
  </si>
  <si>
    <t>Magic City Campus High School</t>
  </si>
  <si>
    <t>North Plains Elementary</t>
  </si>
  <si>
    <t>310591000197</t>
  </si>
  <si>
    <t>Deshler Public Schools</t>
  </si>
  <si>
    <t>Thayer</t>
  </si>
  <si>
    <t>Deshler Elementary</t>
  </si>
  <si>
    <t>Deshler Jr./Sr. High School</t>
  </si>
  <si>
    <t>310591000198</t>
  </si>
  <si>
    <t>020051000734</t>
  </si>
  <si>
    <t>Mat-su Day School</t>
  </si>
  <si>
    <t>020051000443</t>
  </si>
  <si>
    <t>Larson Elementary</t>
  </si>
  <si>
    <t>Prairie Rose Elementary</t>
  </si>
  <si>
    <t>Adams 12 Five Start Schools</t>
  </si>
  <si>
    <t>Legacy High School</t>
  </si>
  <si>
    <t>590008000117</t>
  </si>
  <si>
    <t>Pine Ridge School</t>
  </si>
  <si>
    <t>Faith High School</t>
  </si>
  <si>
    <t>Doniphan-Trumbull Public Schools</t>
  </si>
  <si>
    <t>310014001423</t>
  </si>
  <si>
    <t>Limon School District No. Re 4j</t>
  </si>
  <si>
    <t>Limon Elementary</t>
  </si>
  <si>
    <t>465982000542</t>
  </si>
  <si>
    <t>Corral Drive Elementary</t>
  </si>
  <si>
    <t>Wauneta-Palisade Jr./Sr. High School</t>
  </si>
  <si>
    <t>020051000011</t>
  </si>
  <si>
    <t>Goose Bay Elementary</t>
  </si>
  <si>
    <t>Bench Elementary-Billings, MT</t>
  </si>
  <si>
    <t>080306000240</t>
  </si>
  <si>
    <t>Henry Elementary School</t>
  </si>
  <si>
    <t>Ashland/Greenwood Elementary</t>
  </si>
  <si>
    <t>317022000934</t>
  </si>
  <si>
    <t>Elwood Public Schools</t>
  </si>
  <si>
    <t>Gosper</t>
  </si>
  <si>
    <t>Cheraw School District No 31</t>
  </si>
  <si>
    <t>Cheraw School</t>
  </si>
  <si>
    <t>Campbell Elementary-Lincoln, NE</t>
  </si>
  <si>
    <t>Mount Ascutney School District #86</t>
  </si>
  <si>
    <t>Windsor School</t>
  </si>
  <si>
    <t>Hartford School District</t>
  </si>
  <si>
    <t>Hartford Memorial Middle School</t>
  </si>
  <si>
    <t>310546000175</t>
  </si>
  <si>
    <t>Overton Public Schools</t>
  </si>
  <si>
    <t>080501000824</t>
  </si>
  <si>
    <t>Elbert County School District No C-2</t>
  </si>
  <si>
    <t>Elbert</t>
  </si>
  <si>
    <t>Kiowa Elementary</t>
  </si>
  <si>
    <t>310309000025</t>
  </si>
  <si>
    <t>Arapahoe Public Schools</t>
  </si>
  <si>
    <t>Arapahoe Elementary</t>
  </si>
  <si>
    <t>Northern Valley Schools</t>
  </si>
  <si>
    <t>Norton</t>
  </si>
  <si>
    <t>Almena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</si>
</sst>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/>
    <xf numFmtId="1" fontId="2" fillId="0" borderId="4" xfId="0" applyNumberFormat="1" applyFont="1" applyBorder="1"/>
    <xf numFmtId="2" fontId="2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2" fontId="2" fillId="0" borderId="4" xfId="0" quotePrefix="1" applyNumberFormat="1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center" wrapText="1"/>
    </xf>
    <xf numFmtId="0" fontId="1" fillId="0" borderId="0" xfId="0" quotePrefix="1" applyFont="1" applyAlignment="1">
      <alignment horizontal="center"/>
    </xf>
    <xf numFmtId="10" fontId="3" fillId="0" borderId="0" xfId="0" quotePrefix="1" applyNumberFormat="1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7" fillId="0" borderId="0" xfId="0" applyNumberFormat="1" applyFont="1"/>
    <xf numFmtId="1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7"/>
  <sheetViews>
    <sheetView tabSelected="1" zoomScale="180" zoomScaleNormal="180" workbookViewId="0">
      <pane xSplit="2" topLeftCell="C1" activePane="topRight" state="frozen"/>
      <selection pane="topRight" activeCell="A479" sqref="A479:B547"/>
    </sheetView>
  </sheetViews>
  <sheetFormatPr defaultRowHeight="15" x14ac:dyDescent="0.25"/>
  <cols>
    <col min="1" max="1" width="27.28515625" style="1" bestFit="1" customWidth="1"/>
    <col min="2" max="2" width="15.42578125" style="1" bestFit="1" customWidth="1"/>
    <col min="3" max="3" width="41.7109375" style="2" customWidth="1"/>
    <col min="4" max="4" width="20.42578125" style="3" bestFit="1" customWidth="1"/>
    <col min="5" max="16384" width="9.140625" style="1"/>
  </cols>
  <sheetData>
    <row r="1" spans="1:4" s="7" customFormat="1" ht="18.75" x14ac:dyDescent="0.3">
      <c r="A1" s="7" t="s">
        <v>537</v>
      </c>
      <c r="B1" s="7" t="s">
        <v>538</v>
      </c>
      <c r="C1" s="8" t="s">
        <v>539</v>
      </c>
      <c r="D1" s="9" t="s">
        <v>42</v>
      </c>
    </row>
    <row r="2" spans="1:4" x14ac:dyDescent="0.25">
      <c r="A2" s="4" t="s">
        <v>372</v>
      </c>
    </row>
    <row r="3" spans="1:4" x14ac:dyDescent="0.25">
      <c r="C3" s="2" t="s">
        <v>139</v>
      </c>
      <c r="D3" s="3">
        <v>14.91</v>
      </c>
    </row>
    <row r="4" spans="1:4" x14ac:dyDescent="0.25">
      <c r="C4" s="2" t="s">
        <v>23</v>
      </c>
      <c r="D4" s="3">
        <v>49.19</v>
      </c>
    </row>
    <row r="5" spans="1:4" x14ac:dyDescent="0.25">
      <c r="C5" s="2" t="s">
        <v>312</v>
      </c>
      <c r="D5" s="3">
        <v>48.96</v>
      </c>
    </row>
    <row r="6" spans="1:4" x14ac:dyDescent="0.25">
      <c r="C6" s="2" t="s">
        <v>842</v>
      </c>
      <c r="D6" s="3">
        <v>10.43</v>
      </c>
    </row>
    <row r="7" spans="1:4" x14ac:dyDescent="0.25">
      <c r="C7" s="2" t="s">
        <v>374</v>
      </c>
      <c r="D7" s="3">
        <v>11.52</v>
      </c>
    </row>
    <row r="8" spans="1:4" x14ac:dyDescent="0.25">
      <c r="C8" s="2" t="s">
        <v>223</v>
      </c>
      <c r="D8" s="3">
        <v>29.32</v>
      </c>
    </row>
    <row r="9" spans="1:4" x14ac:dyDescent="0.25">
      <c r="C9" s="2" t="s">
        <v>94</v>
      </c>
      <c r="D9" s="3">
        <v>14.55</v>
      </c>
    </row>
    <row r="10" spans="1:4" x14ac:dyDescent="0.25">
      <c r="C10" s="2" t="s">
        <v>846</v>
      </c>
      <c r="D10" s="3">
        <v>73.290000000000006</v>
      </c>
    </row>
    <row r="11" spans="1:4" x14ac:dyDescent="0.25">
      <c r="C11" s="2" t="s">
        <v>231</v>
      </c>
      <c r="D11" s="3">
        <v>36.22</v>
      </c>
    </row>
    <row r="12" spans="1:4" x14ac:dyDescent="0.25">
      <c r="C12" s="2" t="s">
        <v>125</v>
      </c>
      <c r="D12" s="3">
        <v>43.25</v>
      </c>
    </row>
    <row r="13" spans="1:4" x14ac:dyDescent="0.25">
      <c r="C13" s="2" t="s">
        <v>37</v>
      </c>
      <c r="D13" s="3">
        <v>14.98</v>
      </c>
    </row>
    <row r="14" spans="1:4" x14ac:dyDescent="0.25">
      <c r="C14" s="2" t="s">
        <v>375</v>
      </c>
      <c r="D14" s="3">
        <v>42.86</v>
      </c>
    </row>
    <row r="15" spans="1:4" x14ac:dyDescent="0.25">
      <c r="C15" s="2" t="s">
        <v>845</v>
      </c>
      <c r="D15" s="3">
        <v>24.66</v>
      </c>
    </row>
    <row r="16" spans="1:4" x14ac:dyDescent="0.25">
      <c r="C16" s="2" t="s">
        <v>844</v>
      </c>
      <c r="D16" s="3">
        <v>11.38</v>
      </c>
    </row>
    <row r="17" spans="1:4" x14ac:dyDescent="0.25">
      <c r="A17" s="1" t="s">
        <v>376</v>
      </c>
    </row>
    <row r="18" spans="1:4" x14ac:dyDescent="0.25">
      <c r="A18" s="4" t="s">
        <v>382</v>
      </c>
    </row>
    <row r="19" spans="1:4" x14ac:dyDescent="0.25">
      <c r="C19" s="2" t="s">
        <v>38</v>
      </c>
      <c r="D19" s="3">
        <v>39.229999999999997</v>
      </c>
    </row>
    <row r="20" spans="1:4" x14ac:dyDescent="0.25">
      <c r="C20" s="2" t="s">
        <v>847</v>
      </c>
      <c r="D20" s="3">
        <v>15.18</v>
      </c>
    </row>
    <row r="21" spans="1:4" x14ac:dyDescent="0.25">
      <c r="C21" s="2" t="s">
        <v>136</v>
      </c>
      <c r="D21" s="3">
        <v>9.33</v>
      </c>
    </row>
    <row r="22" spans="1:4" x14ac:dyDescent="0.25">
      <c r="C22" s="2" t="s">
        <v>258</v>
      </c>
      <c r="D22" s="3">
        <v>14.6</v>
      </c>
    </row>
    <row r="23" spans="1:4" x14ac:dyDescent="0.25">
      <c r="C23" s="2" t="s">
        <v>841</v>
      </c>
      <c r="D23" s="3">
        <v>26.76</v>
      </c>
    </row>
    <row r="25" spans="1:4" x14ac:dyDescent="0.25">
      <c r="C25" s="2" t="s">
        <v>138</v>
      </c>
      <c r="D25" s="3">
        <v>11.45</v>
      </c>
    </row>
    <row r="27" spans="1:4" x14ac:dyDescent="0.25">
      <c r="C27" s="2" t="s">
        <v>50</v>
      </c>
      <c r="D27" s="3">
        <v>20.55</v>
      </c>
    </row>
    <row r="28" spans="1:4" x14ac:dyDescent="0.25">
      <c r="C28" s="2" t="s">
        <v>46</v>
      </c>
      <c r="D28" s="3">
        <v>22.88</v>
      </c>
    </row>
    <row r="29" spans="1:4" x14ac:dyDescent="0.25">
      <c r="C29" s="2" t="s">
        <v>384</v>
      </c>
      <c r="D29" s="3">
        <v>10.62</v>
      </c>
    </row>
    <row r="30" spans="1:4" x14ac:dyDescent="0.25">
      <c r="C30" s="2" t="s">
        <v>385</v>
      </c>
      <c r="D30" s="3">
        <v>16.16</v>
      </c>
    </row>
    <row r="31" spans="1:4" x14ac:dyDescent="0.25">
      <c r="C31" s="2" t="s">
        <v>40</v>
      </c>
      <c r="D31" s="3">
        <v>19.420000000000002</v>
      </c>
    </row>
    <row r="32" spans="1:4" x14ac:dyDescent="0.25">
      <c r="C32" s="2" t="s">
        <v>285</v>
      </c>
      <c r="D32" s="3">
        <v>15.05</v>
      </c>
    </row>
    <row r="33" spans="3:4" x14ac:dyDescent="0.25">
      <c r="C33" s="2" t="s">
        <v>362</v>
      </c>
      <c r="D33" s="3">
        <v>15.15</v>
      </c>
    </row>
    <row r="34" spans="3:4" x14ac:dyDescent="0.25">
      <c r="C34" s="2" t="s">
        <v>301</v>
      </c>
      <c r="D34" s="3">
        <v>18.88</v>
      </c>
    </row>
    <row r="37" spans="3:4" x14ac:dyDescent="0.25">
      <c r="C37" s="2" t="s">
        <v>24</v>
      </c>
      <c r="D37" s="3">
        <v>22.863</v>
      </c>
    </row>
    <row r="38" spans="3:4" x14ac:dyDescent="0.25">
      <c r="C38" s="2" t="s">
        <v>386</v>
      </c>
      <c r="D38" s="3">
        <v>25.88</v>
      </c>
    </row>
    <row r="39" spans="3:4" x14ac:dyDescent="0.25">
      <c r="C39" s="2" t="s">
        <v>169</v>
      </c>
      <c r="D39" s="3">
        <v>27.38</v>
      </c>
    </row>
    <row r="40" spans="3:4" x14ac:dyDescent="0.25">
      <c r="C40" s="2" t="s">
        <v>119</v>
      </c>
      <c r="D40" s="3">
        <v>12.12</v>
      </c>
    </row>
    <row r="41" spans="3:4" x14ac:dyDescent="0.25">
      <c r="C41" s="2" t="s">
        <v>387</v>
      </c>
      <c r="D41" s="3">
        <v>13.58</v>
      </c>
    </row>
    <row r="42" spans="3:4" x14ac:dyDescent="0.25">
      <c r="C42" s="2" t="s">
        <v>191</v>
      </c>
      <c r="D42" s="3">
        <v>11.83</v>
      </c>
    </row>
    <row r="43" spans="3:4" x14ac:dyDescent="0.25">
      <c r="C43" s="2" t="s">
        <v>388</v>
      </c>
      <c r="D43" s="3">
        <v>31.62</v>
      </c>
    </row>
    <row r="44" spans="3:4" x14ac:dyDescent="0.25">
      <c r="C44" s="2" t="s">
        <v>127</v>
      </c>
      <c r="D44" s="3">
        <v>15.65</v>
      </c>
    </row>
    <row r="45" spans="3:4" x14ac:dyDescent="0.25">
      <c r="C45" s="2" t="s">
        <v>389</v>
      </c>
      <c r="D45" s="3">
        <v>26.87</v>
      </c>
    </row>
    <row r="46" spans="3:4" x14ac:dyDescent="0.25">
      <c r="C46" s="2" t="s">
        <v>307</v>
      </c>
      <c r="D46" s="3">
        <v>76.88</v>
      </c>
    </row>
    <row r="47" spans="3:4" x14ac:dyDescent="0.25">
      <c r="C47" s="1" t="s">
        <v>212</v>
      </c>
      <c r="D47" s="3">
        <v>24.96</v>
      </c>
    </row>
    <row r="48" spans="3:4" x14ac:dyDescent="0.25">
      <c r="C48" s="1" t="s">
        <v>390</v>
      </c>
      <c r="D48" s="3">
        <v>20.99</v>
      </c>
    </row>
    <row r="49" spans="3:4" x14ac:dyDescent="0.25">
      <c r="C49" s="2" t="s">
        <v>407</v>
      </c>
      <c r="D49" s="3">
        <v>26.58</v>
      </c>
    </row>
    <row r="50" spans="3:4" x14ac:dyDescent="0.25">
      <c r="C50" s="2" t="s">
        <v>392</v>
      </c>
      <c r="D50" s="3">
        <v>9.23</v>
      </c>
    </row>
    <row r="51" spans="3:4" x14ac:dyDescent="0.25">
      <c r="C51" s="2" t="s">
        <v>393</v>
      </c>
      <c r="D51" s="3">
        <v>31.94</v>
      </c>
    </row>
    <row r="52" spans="3:4" x14ac:dyDescent="0.25">
      <c r="C52" s="2" t="s">
        <v>143</v>
      </c>
      <c r="D52" s="3">
        <v>14.52</v>
      </c>
    </row>
    <row r="53" spans="3:4" x14ac:dyDescent="0.25">
      <c r="C53" s="2" t="s">
        <v>394</v>
      </c>
      <c r="D53" s="3">
        <v>15.43</v>
      </c>
    </row>
    <row r="54" spans="3:4" x14ac:dyDescent="0.25">
      <c r="C54" s="2" t="s">
        <v>346</v>
      </c>
      <c r="D54" s="3">
        <v>14.23</v>
      </c>
    </row>
    <row r="55" spans="3:4" x14ac:dyDescent="0.25">
      <c r="C55" s="2" t="s">
        <v>46</v>
      </c>
      <c r="D55" s="3">
        <v>22.88</v>
      </c>
    </row>
    <row r="56" spans="3:4" x14ac:dyDescent="0.25">
      <c r="C56" s="2" t="s">
        <v>47</v>
      </c>
      <c r="D56" s="3">
        <v>22.31</v>
      </c>
    </row>
    <row r="57" spans="3:4" x14ac:dyDescent="0.25">
      <c r="C57" s="2" t="s">
        <v>312</v>
      </c>
      <c r="D57" s="3">
        <v>48.96</v>
      </c>
    </row>
    <row r="60" spans="3:4" x14ac:dyDescent="0.25">
      <c r="C60" s="2" t="s">
        <v>50</v>
      </c>
      <c r="D60" s="3">
        <v>20.55</v>
      </c>
    </row>
    <row r="62" spans="3:4" x14ac:dyDescent="0.25">
      <c r="C62" s="2" t="s">
        <v>47</v>
      </c>
      <c r="D62" s="3">
        <v>22.31</v>
      </c>
    </row>
    <row r="64" spans="3:4" x14ac:dyDescent="0.25">
      <c r="C64" s="2" t="s">
        <v>395</v>
      </c>
      <c r="D64" s="3">
        <v>13.51</v>
      </c>
    </row>
    <row r="66" spans="3:4" x14ac:dyDescent="0.25">
      <c r="C66" s="2" t="s">
        <v>414</v>
      </c>
      <c r="D66" s="3">
        <v>7.41</v>
      </c>
    </row>
    <row r="67" spans="3:4" x14ac:dyDescent="0.25">
      <c r="C67" s="2" t="s">
        <v>34</v>
      </c>
      <c r="D67" s="3">
        <v>24.44</v>
      </c>
    </row>
    <row r="69" spans="3:4" x14ac:dyDescent="0.25">
      <c r="C69" s="2" t="s">
        <v>170</v>
      </c>
      <c r="D69" s="3">
        <v>43.86</v>
      </c>
    </row>
    <row r="71" spans="3:4" x14ac:dyDescent="0.25">
      <c r="C71" s="2" t="s">
        <v>396</v>
      </c>
      <c r="D71" s="3">
        <v>12.57</v>
      </c>
    </row>
    <row r="72" spans="3:4" x14ac:dyDescent="0.25">
      <c r="C72" s="2" t="s">
        <v>102</v>
      </c>
      <c r="D72" s="3">
        <v>10.92</v>
      </c>
    </row>
    <row r="73" spans="3:4" x14ac:dyDescent="0.25">
      <c r="C73" s="2" t="s">
        <v>48</v>
      </c>
      <c r="D73" s="3">
        <v>24.74</v>
      </c>
    </row>
    <row r="74" spans="3:4" x14ac:dyDescent="0.25">
      <c r="C74" s="2" t="s">
        <v>50</v>
      </c>
      <c r="D74" s="3">
        <v>20.55</v>
      </c>
    </row>
    <row r="75" spans="3:4" x14ac:dyDescent="0.25">
      <c r="C75" s="2" t="s">
        <v>29</v>
      </c>
      <c r="D75" s="3">
        <v>24.09</v>
      </c>
    </row>
    <row r="76" spans="3:4" x14ac:dyDescent="0.25">
      <c r="C76" s="2" t="s">
        <v>345</v>
      </c>
      <c r="D76" s="3">
        <v>21.34</v>
      </c>
    </row>
    <row r="77" spans="3:4" x14ac:dyDescent="0.25">
      <c r="C77" s="2" t="s">
        <v>48</v>
      </c>
      <c r="D77" s="3">
        <v>24.74</v>
      </c>
    </row>
    <row r="78" spans="3:4" x14ac:dyDescent="0.25">
      <c r="C78" s="2" t="s">
        <v>50</v>
      </c>
      <c r="D78" s="3">
        <v>20.55</v>
      </c>
    </row>
    <row r="79" spans="3:4" x14ac:dyDescent="0.25">
      <c r="C79" s="2" t="s">
        <v>27</v>
      </c>
      <c r="D79" s="3">
        <v>65.38</v>
      </c>
    </row>
    <row r="80" spans="3:4" x14ac:dyDescent="0.25">
      <c r="C80" s="2" t="s">
        <v>397</v>
      </c>
      <c r="D80" s="3">
        <v>17.760000000000002</v>
      </c>
    </row>
    <row r="81" spans="1:4" x14ac:dyDescent="0.25">
      <c r="C81" s="2" t="s">
        <v>398</v>
      </c>
      <c r="D81" s="3">
        <v>11.67</v>
      </c>
    </row>
    <row r="82" spans="1:4" x14ac:dyDescent="0.25">
      <c r="C82" s="2" t="s">
        <v>399</v>
      </c>
      <c r="D82" s="3">
        <v>100</v>
      </c>
    </row>
    <row r="83" spans="1:4" x14ac:dyDescent="0.25">
      <c r="C83" s="2" t="s">
        <v>400</v>
      </c>
      <c r="D83" s="3">
        <v>9.2100000000000009</v>
      </c>
    </row>
    <row r="84" spans="1:4" x14ac:dyDescent="0.25">
      <c r="C84" s="2" t="s">
        <v>205</v>
      </c>
      <c r="D84" s="3">
        <v>13.26</v>
      </c>
    </row>
    <row r="86" spans="1:4" x14ac:dyDescent="0.25">
      <c r="A86" s="4" t="s">
        <v>415</v>
      </c>
    </row>
    <row r="87" spans="1:4" x14ac:dyDescent="0.25">
      <c r="C87" s="2" t="s">
        <v>60</v>
      </c>
      <c r="D87" s="3">
        <v>16.100000000000001</v>
      </c>
    </row>
    <row r="88" spans="1:4" x14ac:dyDescent="0.25">
      <c r="C88" s="2" t="s">
        <v>151</v>
      </c>
      <c r="D88" s="3">
        <v>36.299999999999997</v>
      </c>
    </row>
    <row r="89" spans="1:4" x14ac:dyDescent="0.25">
      <c r="C89" s="2" t="s">
        <v>416</v>
      </c>
      <c r="D89" s="3">
        <v>14.17</v>
      </c>
    </row>
    <row r="90" spans="1:4" x14ac:dyDescent="0.25">
      <c r="C90" s="2" t="s">
        <v>41</v>
      </c>
      <c r="D90" s="3">
        <v>22.52</v>
      </c>
    </row>
    <row r="91" spans="1:4" x14ac:dyDescent="0.25">
      <c r="C91" s="2" t="s">
        <v>116</v>
      </c>
      <c r="D91" s="3">
        <v>20.96</v>
      </c>
    </row>
    <row r="92" spans="1:4" x14ac:dyDescent="0.25">
      <c r="C92" s="2" t="s">
        <v>40</v>
      </c>
      <c r="D92" s="3">
        <v>19.420000000000002</v>
      </c>
    </row>
    <row r="93" spans="1:4" x14ac:dyDescent="0.25">
      <c r="C93" s="2" t="s">
        <v>285</v>
      </c>
      <c r="D93" s="3">
        <v>15.05</v>
      </c>
    </row>
    <row r="94" spans="1:4" x14ac:dyDescent="0.25">
      <c r="C94" s="2" t="s">
        <v>47</v>
      </c>
      <c r="D94" s="3">
        <v>22.31</v>
      </c>
    </row>
    <row r="96" spans="1:4" x14ac:dyDescent="0.25">
      <c r="C96" s="2" t="s">
        <v>74</v>
      </c>
      <c r="D96" s="3">
        <v>34.72</v>
      </c>
    </row>
    <row r="97" spans="3:4" x14ac:dyDescent="0.25">
      <c r="C97" s="2" t="s">
        <v>417</v>
      </c>
      <c r="D97" s="3">
        <v>7.89</v>
      </c>
    </row>
    <row r="99" spans="3:4" x14ac:dyDescent="0.25">
      <c r="C99" s="2" t="s">
        <v>418</v>
      </c>
      <c r="D99" s="3">
        <v>15.43</v>
      </c>
    </row>
    <row r="100" spans="3:4" x14ac:dyDescent="0.25">
      <c r="C100" s="2" t="s">
        <v>143</v>
      </c>
      <c r="D100" s="3">
        <v>14.52</v>
      </c>
    </row>
    <row r="101" spans="3:4" x14ac:dyDescent="0.25">
      <c r="C101" s="2" t="s">
        <v>849</v>
      </c>
      <c r="D101" s="3">
        <v>61.28</v>
      </c>
    </row>
    <row r="103" spans="3:4" x14ac:dyDescent="0.25">
      <c r="C103" s="2" t="s">
        <v>352</v>
      </c>
      <c r="D103" s="3">
        <v>47.23</v>
      </c>
    </row>
    <row r="104" spans="3:4" x14ac:dyDescent="0.25">
      <c r="C104" s="2" t="s">
        <v>420</v>
      </c>
      <c r="D104" s="3">
        <v>21.18</v>
      </c>
    </row>
    <row r="105" spans="3:4" x14ac:dyDescent="0.25">
      <c r="C105" s="2" t="s">
        <v>421</v>
      </c>
      <c r="D105" s="3">
        <v>20.47</v>
      </c>
    </row>
    <row r="106" spans="3:4" x14ac:dyDescent="0.25">
      <c r="C106" s="2" t="s">
        <v>37</v>
      </c>
      <c r="D106" s="3">
        <v>14.98</v>
      </c>
    </row>
    <row r="108" spans="3:4" x14ac:dyDescent="0.25">
      <c r="C108" s="2" t="s">
        <v>246</v>
      </c>
      <c r="D108" s="3">
        <v>0.6</v>
      </c>
    </row>
    <row r="109" spans="3:4" x14ac:dyDescent="0.25">
      <c r="C109" s="2" t="s">
        <v>29</v>
      </c>
      <c r="D109" s="3">
        <v>24.09</v>
      </c>
    </row>
    <row r="110" spans="3:4" x14ac:dyDescent="0.25">
      <c r="C110" s="2" t="s">
        <v>345</v>
      </c>
      <c r="D110" s="3">
        <v>21.34</v>
      </c>
    </row>
    <row r="111" spans="3:4" x14ac:dyDescent="0.25">
      <c r="C111" s="2" t="s">
        <v>24</v>
      </c>
      <c r="D111" s="3">
        <v>22.03</v>
      </c>
    </row>
    <row r="112" spans="3:4" x14ac:dyDescent="0.25">
      <c r="C112" s="2" t="s">
        <v>35</v>
      </c>
      <c r="D112" s="3">
        <v>1.22</v>
      </c>
    </row>
    <row r="113" spans="1:4" x14ac:dyDescent="0.25">
      <c r="C113" s="2" t="s">
        <v>31</v>
      </c>
      <c r="D113" s="3">
        <v>25.14</v>
      </c>
    </row>
    <row r="116" spans="1:4" x14ac:dyDescent="0.25">
      <c r="C116" s="2" t="s">
        <v>422</v>
      </c>
      <c r="D116" s="3">
        <v>35.119999999999997</v>
      </c>
    </row>
    <row r="117" spans="1:4" x14ac:dyDescent="0.25">
      <c r="C117" s="2" t="s">
        <v>423</v>
      </c>
      <c r="D117" s="3">
        <v>30.05</v>
      </c>
    </row>
    <row r="118" spans="1:4" x14ac:dyDescent="0.25">
      <c r="C118" s="2" t="s">
        <v>40</v>
      </c>
      <c r="D118" s="3">
        <v>19.420000000000002</v>
      </c>
    </row>
    <row r="119" spans="1:4" x14ac:dyDescent="0.25">
      <c r="C119" s="2" t="s">
        <v>424</v>
      </c>
      <c r="D119" s="6" t="s">
        <v>75</v>
      </c>
    </row>
    <row r="120" spans="1:4" x14ac:dyDescent="0.25">
      <c r="C120" s="2" t="s">
        <v>425</v>
      </c>
      <c r="D120" s="3">
        <v>66.67</v>
      </c>
    </row>
    <row r="121" spans="1:4" x14ac:dyDescent="0.25">
      <c r="C121" s="2" t="s">
        <v>28</v>
      </c>
      <c r="D121" s="3">
        <v>27.41</v>
      </c>
    </row>
    <row r="123" spans="1:4" x14ac:dyDescent="0.25">
      <c r="A123" s="4" t="s">
        <v>436</v>
      </c>
    </row>
    <row r="124" spans="1:4" x14ac:dyDescent="0.25">
      <c r="C124" s="2" t="s">
        <v>437</v>
      </c>
      <c r="D124" s="3">
        <v>18.66</v>
      </c>
    </row>
    <row r="125" spans="1:4" x14ac:dyDescent="0.25">
      <c r="C125" s="2" t="s">
        <v>23</v>
      </c>
      <c r="D125" s="3">
        <v>49.19</v>
      </c>
    </row>
    <row r="126" spans="1:4" x14ac:dyDescent="0.25">
      <c r="C126" s="2" t="s">
        <v>312</v>
      </c>
      <c r="D126" s="3">
        <v>48.96</v>
      </c>
    </row>
    <row r="127" spans="1:4" x14ac:dyDescent="0.25">
      <c r="C127" s="2" t="s">
        <v>151</v>
      </c>
      <c r="D127" s="3">
        <v>36.299999999999997</v>
      </c>
    </row>
    <row r="128" spans="1:4" x14ac:dyDescent="0.25">
      <c r="C128" s="2" t="s">
        <v>438</v>
      </c>
      <c r="D128" s="3">
        <v>38.67</v>
      </c>
    </row>
    <row r="129" spans="3:4" x14ac:dyDescent="0.25">
      <c r="C129" s="2" t="s">
        <v>425</v>
      </c>
      <c r="D129" s="3">
        <v>66.67</v>
      </c>
    </row>
    <row r="130" spans="3:4" x14ac:dyDescent="0.25">
      <c r="C130" s="2" t="s">
        <v>455</v>
      </c>
      <c r="D130" s="3">
        <v>52.08</v>
      </c>
    </row>
    <row r="131" spans="3:4" x14ac:dyDescent="0.25">
      <c r="C131" s="2" t="s">
        <v>46</v>
      </c>
      <c r="D131" s="3">
        <v>22.88</v>
      </c>
    </row>
    <row r="132" spans="3:4" x14ac:dyDescent="0.25">
      <c r="C132" s="2" t="s">
        <v>47</v>
      </c>
      <c r="D132" s="3">
        <v>22.31</v>
      </c>
    </row>
    <row r="133" spans="3:4" x14ac:dyDescent="0.25">
      <c r="C133" s="2" t="s">
        <v>150</v>
      </c>
      <c r="D133" s="3">
        <v>39.130000000000003</v>
      </c>
    </row>
    <row r="134" spans="3:4" x14ac:dyDescent="0.25">
      <c r="C134" s="2" t="s">
        <v>439</v>
      </c>
      <c r="D134" s="3">
        <v>26.45</v>
      </c>
    </row>
    <row r="136" spans="3:4" x14ac:dyDescent="0.25">
      <c r="C136" s="2" t="s">
        <v>150</v>
      </c>
      <c r="D136" s="3">
        <v>39.130000000000003</v>
      </c>
    </row>
    <row r="138" spans="3:4" x14ac:dyDescent="0.25">
      <c r="C138" s="2" t="s">
        <v>440</v>
      </c>
      <c r="D138" s="3">
        <v>25.98</v>
      </c>
    </row>
    <row r="140" spans="3:4" x14ac:dyDescent="0.25">
      <c r="C140" s="2" t="s">
        <v>161</v>
      </c>
      <c r="D140" s="3">
        <v>17.760000000000002</v>
      </c>
    </row>
    <row r="141" spans="3:4" x14ac:dyDescent="0.25">
      <c r="C141" s="2" t="s">
        <v>398</v>
      </c>
      <c r="D141" s="3">
        <v>11.67</v>
      </c>
    </row>
    <row r="142" spans="3:4" x14ac:dyDescent="0.25">
      <c r="C142" s="2" t="s">
        <v>441</v>
      </c>
      <c r="D142" s="3">
        <v>16.670000000000002</v>
      </c>
    </row>
    <row r="143" spans="3:4" x14ac:dyDescent="0.25">
      <c r="C143" s="2" t="s">
        <v>442</v>
      </c>
      <c r="D143" s="3">
        <v>8.09</v>
      </c>
    </row>
    <row r="144" spans="3:4" x14ac:dyDescent="0.25">
      <c r="C144" s="2" t="s">
        <v>443</v>
      </c>
      <c r="D144" s="3">
        <v>7.77</v>
      </c>
    </row>
    <row r="145" spans="3:4" x14ac:dyDescent="0.25">
      <c r="C145" s="2" t="s">
        <v>80</v>
      </c>
      <c r="D145" s="3">
        <v>38.4</v>
      </c>
    </row>
    <row r="146" spans="3:4" x14ac:dyDescent="0.25">
      <c r="C146" s="2" t="s">
        <v>231</v>
      </c>
      <c r="D146" s="3">
        <v>36.22</v>
      </c>
    </row>
    <row r="147" spans="3:4" x14ac:dyDescent="0.25">
      <c r="C147" s="2" t="s">
        <v>150</v>
      </c>
      <c r="D147" s="3">
        <v>39.130000000000003</v>
      </c>
    </row>
    <row r="149" spans="3:4" x14ac:dyDescent="0.25">
      <c r="C149" s="2" t="s">
        <v>134</v>
      </c>
      <c r="D149" s="3">
        <v>35.68</v>
      </c>
    </row>
    <row r="150" spans="3:4" x14ac:dyDescent="0.25">
      <c r="C150" s="2" t="s">
        <v>446</v>
      </c>
      <c r="D150" s="3">
        <v>20.64</v>
      </c>
    </row>
    <row r="152" spans="3:4" x14ac:dyDescent="0.25">
      <c r="C152" s="2" t="s">
        <v>445</v>
      </c>
      <c r="D152" s="3">
        <v>46.45</v>
      </c>
    </row>
    <row r="153" spans="3:4" x14ac:dyDescent="0.25">
      <c r="C153" s="2" t="s">
        <v>447</v>
      </c>
      <c r="D153" s="3">
        <v>4.71</v>
      </c>
    </row>
    <row r="154" spans="3:4" x14ac:dyDescent="0.25">
      <c r="C154" s="2" t="s">
        <v>98</v>
      </c>
      <c r="D154" s="3">
        <v>7.17</v>
      </c>
    </row>
    <row r="156" spans="3:4" x14ac:dyDescent="0.25">
      <c r="C156" s="2" t="s">
        <v>448</v>
      </c>
      <c r="D156" s="3">
        <v>2.99</v>
      </c>
    </row>
    <row r="157" spans="3:4" x14ac:dyDescent="0.25">
      <c r="C157" s="2" t="s">
        <v>449</v>
      </c>
      <c r="D157" s="3">
        <v>13.68</v>
      </c>
    </row>
    <row r="159" spans="3:4" x14ac:dyDescent="0.25">
      <c r="C159" s="2" t="s">
        <v>47</v>
      </c>
      <c r="D159" s="3">
        <v>22.31</v>
      </c>
    </row>
    <row r="161" spans="1:4" x14ac:dyDescent="0.25">
      <c r="C161" s="2" t="s">
        <v>27</v>
      </c>
      <c r="D161" s="3">
        <v>65.38</v>
      </c>
    </row>
    <row r="162" spans="1:4" x14ac:dyDescent="0.25">
      <c r="C162" s="2" t="s">
        <v>297</v>
      </c>
      <c r="D162" s="3">
        <v>56.1</v>
      </c>
    </row>
    <row r="163" spans="1:4" x14ac:dyDescent="0.25">
      <c r="C163" s="2" t="s">
        <v>94</v>
      </c>
      <c r="D163" s="3">
        <v>14.55</v>
      </c>
    </row>
    <row r="165" spans="1:4" x14ac:dyDescent="0.25">
      <c r="C165" s="2" t="s">
        <v>450</v>
      </c>
      <c r="D165" s="3">
        <v>20.83</v>
      </c>
    </row>
    <row r="166" spans="1:4" x14ac:dyDescent="0.25">
      <c r="C166" s="2" t="s">
        <v>451</v>
      </c>
      <c r="D166" s="3">
        <v>18.09</v>
      </c>
    </row>
    <row r="167" spans="1:4" x14ac:dyDescent="0.25">
      <c r="C167" s="2" t="s">
        <v>451</v>
      </c>
      <c r="D167" s="3">
        <v>18.09</v>
      </c>
    </row>
    <row r="168" spans="1:4" x14ac:dyDescent="0.25">
      <c r="C168" s="2" t="s">
        <v>327</v>
      </c>
      <c r="D168" s="3">
        <v>27.08</v>
      </c>
    </row>
    <row r="170" spans="1:4" x14ac:dyDescent="0.25">
      <c r="A170" s="4" t="s">
        <v>540</v>
      </c>
    </row>
    <row r="171" spans="1:4" x14ac:dyDescent="0.25">
      <c r="C171" s="2" t="s">
        <v>289</v>
      </c>
      <c r="D171" s="3">
        <v>20.91</v>
      </c>
    </row>
    <row r="172" spans="1:4" x14ac:dyDescent="0.25">
      <c r="C172" s="2" t="s">
        <v>545</v>
      </c>
      <c r="D172" s="3">
        <v>16.329999999999998</v>
      </c>
    </row>
    <row r="174" spans="1:4" x14ac:dyDescent="0.25">
      <c r="C174" s="2" t="s">
        <v>47</v>
      </c>
      <c r="D174" s="3">
        <v>22.31</v>
      </c>
    </row>
    <row r="175" spans="1:4" x14ac:dyDescent="0.25">
      <c r="C175" s="2" t="s">
        <v>48</v>
      </c>
      <c r="D175" s="3">
        <v>24.74</v>
      </c>
    </row>
    <row r="176" spans="1:4" x14ac:dyDescent="0.25">
      <c r="C176" s="2" t="s">
        <v>541</v>
      </c>
      <c r="D176" s="3">
        <v>4.3499999999999996</v>
      </c>
    </row>
    <row r="178" spans="3:4" x14ac:dyDescent="0.25">
      <c r="C178" s="2" t="s">
        <v>480</v>
      </c>
      <c r="D178" s="3">
        <v>22.88</v>
      </c>
    </row>
    <row r="179" spans="3:4" x14ac:dyDescent="0.25">
      <c r="C179" s="2" t="s">
        <v>124</v>
      </c>
      <c r="D179" s="3">
        <v>38.04</v>
      </c>
    </row>
    <row r="180" spans="3:4" x14ac:dyDescent="0.25">
      <c r="C180" s="2" t="s">
        <v>542</v>
      </c>
      <c r="D180" s="3">
        <v>6.53</v>
      </c>
    </row>
    <row r="181" spans="3:4" x14ac:dyDescent="0.25">
      <c r="C181" s="2" t="s">
        <v>543</v>
      </c>
      <c r="D181" s="3">
        <v>6.38</v>
      </c>
    </row>
    <row r="182" spans="3:4" x14ac:dyDescent="0.25">
      <c r="C182" s="2" t="s">
        <v>33</v>
      </c>
      <c r="D182" s="3">
        <v>10.28</v>
      </c>
    </row>
    <row r="183" spans="3:4" x14ac:dyDescent="0.25">
      <c r="C183" s="2" t="s">
        <v>487</v>
      </c>
      <c r="D183" s="3">
        <v>7.5</v>
      </c>
    </row>
    <row r="184" spans="3:4" x14ac:dyDescent="0.25">
      <c r="C184" s="2" t="s">
        <v>110</v>
      </c>
      <c r="D184" s="3">
        <v>1.89</v>
      </c>
    </row>
    <row r="185" spans="3:4" x14ac:dyDescent="0.25">
      <c r="C185" s="2" t="s">
        <v>544</v>
      </c>
      <c r="D185" s="3">
        <v>34</v>
      </c>
    </row>
    <row r="186" spans="3:4" x14ac:dyDescent="0.25">
      <c r="C186" s="2" t="s">
        <v>274</v>
      </c>
      <c r="D186" s="3">
        <v>31.15</v>
      </c>
    </row>
    <row r="187" spans="3:4" x14ac:dyDescent="0.25">
      <c r="C187" s="2" t="s">
        <v>303</v>
      </c>
      <c r="D187" s="3">
        <v>12.82</v>
      </c>
    </row>
    <row r="189" spans="3:4" x14ac:dyDescent="0.25">
      <c r="C189" s="2" t="s">
        <v>548</v>
      </c>
      <c r="D189" s="3">
        <v>39.89</v>
      </c>
    </row>
    <row r="191" spans="3:4" x14ac:dyDescent="0.25">
      <c r="C191" s="2" t="s">
        <v>35</v>
      </c>
      <c r="D191" s="3">
        <v>1.22</v>
      </c>
    </row>
    <row r="192" spans="3:4" x14ac:dyDescent="0.25">
      <c r="C192" s="2" t="s">
        <v>487</v>
      </c>
      <c r="D192" s="3">
        <v>7.5</v>
      </c>
    </row>
    <row r="193" spans="3:4" x14ac:dyDescent="0.25">
      <c r="C193" s="2" t="s">
        <v>282</v>
      </c>
      <c r="D193" s="3">
        <v>24.68</v>
      </c>
    </row>
    <row r="195" spans="3:4" x14ac:dyDescent="0.25">
      <c r="C195" s="2" t="s">
        <v>549</v>
      </c>
      <c r="D195" s="3">
        <v>41.98</v>
      </c>
    </row>
    <row r="196" spans="3:4" x14ac:dyDescent="0.25">
      <c r="C196" s="2" t="s">
        <v>273</v>
      </c>
      <c r="D196" s="3">
        <v>22.41</v>
      </c>
    </row>
    <row r="197" spans="3:4" x14ac:dyDescent="0.25">
      <c r="C197" s="2" t="s">
        <v>236</v>
      </c>
      <c r="D197" s="3">
        <v>21.54</v>
      </c>
    </row>
    <row r="198" spans="3:4" x14ac:dyDescent="0.25">
      <c r="C198" s="2" t="s">
        <v>336</v>
      </c>
      <c r="D198" s="3">
        <v>29.36</v>
      </c>
    </row>
    <row r="199" spans="3:4" x14ac:dyDescent="0.25">
      <c r="C199" s="2" t="s">
        <v>97</v>
      </c>
      <c r="D199" s="3">
        <v>19.309999999999999</v>
      </c>
    </row>
    <row r="200" spans="3:4" x14ac:dyDescent="0.25">
      <c r="C200" s="2" t="s">
        <v>170</v>
      </c>
      <c r="D200" s="3">
        <v>43.86</v>
      </c>
    </row>
    <row r="201" spans="3:4" x14ac:dyDescent="0.25">
      <c r="C201" s="2" t="s">
        <v>231</v>
      </c>
      <c r="D201" s="3">
        <v>36.22</v>
      </c>
    </row>
    <row r="202" spans="3:4" x14ac:dyDescent="0.25">
      <c r="C202" s="2" t="s">
        <v>174</v>
      </c>
      <c r="D202" s="3">
        <v>40.99</v>
      </c>
    </row>
    <row r="203" spans="3:4" x14ac:dyDescent="0.25">
      <c r="C203" s="2" t="s">
        <v>139</v>
      </c>
      <c r="D203" s="3">
        <v>14.91</v>
      </c>
    </row>
    <row r="204" spans="3:4" x14ac:dyDescent="0.25">
      <c r="C204" s="2" t="s">
        <v>50</v>
      </c>
      <c r="D204" s="3">
        <v>20.55</v>
      </c>
    </row>
    <row r="206" spans="3:4" x14ac:dyDescent="0.25">
      <c r="C206" s="2" t="s">
        <v>23</v>
      </c>
      <c r="D206" s="3">
        <v>49.19</v>
      </c>
    </row>
    <row r="207" spans="3:4" x14ac:dyDescent="0.25">
      <c r="C207" s="2" t="s">
        <v>471</v>
      </c>
      <c r="D207" s="3">
        <v>25.64</v>
      </c>
    </row>
    <row r="208" spans="3:4" x14ac:dyDescent="0.25">
      <c r="C208" s="2" t="s">
        <v>472</v>
      </c>
      <c r="D208" s="3">
        <v>21.18</v>
      </c>
    </row>
    <row r="209" spans="3:4" x14ac:dyDescent="0.25">
      <c r="C209" s="2" t="s">
        <v>48</v>
      </c>
      <c r="D209" s="3">
        <v>24.74</v>
      </c>
    </row>
    <row r="210" spans="3:4" x14ac:dyDescent="0.25">
      <c r="C210" s="2" t="s">
        <v>50</v>
      </c>
      <c r="D210" s="3">
        <v>20.55</v>
      </c>
    </row>
    <row r="211" spans="3:4" x14ac:dyDescent="0.25">
      <c r="C211" s="2" t="s">
        <v>39</v>
      </c>
      <c r="D211" s="3">
        <v>6.38</v>
      </c>
    </row>
    <row r="212" spans="3:4" x14ac:dyDescent="0.25">
      <c r="C212" s="2" t="s">
        <v>554</v>
      </c>
      <c r="D212" s="3">
        <v>99.59</v>
      </c>
    </row>
    <row r="213" spans="3:4" x14ac:dyDescent="0.25">
      <c r="C213" s="2" t="s">
        <v>126</v>
      </c>
      <c r="D213" s="3">
        <v>47.58</v>
      </c>
    </row>
    <row r="214" spans="3:4" x14ac:dyDescent="0.25">
      <c r="C214" s="2" t="s">
        <v>38</v>
      </c>
      <c r="D214" s="3">
        <v>39.229999999999997</v>
      </c>
    </row>
    <row r="216" spans="3:4" x14ac:dyDescent="0.25">
      <c r="C216" s="2" t="s">
        <v>312</v>
      </c>
      <c r="D216" s="3">
        <v>48.96</v>
      </c>
    </row>
    <row r="218" spans="3:4" x14ac:dyDescent="0.25">
      <c r="C218" s="2" t="s">
        <v>35</v>
      </c>
      <c r="D218" s="3">
        <v>1.22</v>
      </c>
    </row>
    <row r="219" spans="3:4" x14ac:dyDescent="0.25">
      <c r="C219" s="2" t="s">
        <v>556</v>
      </c>
      <c r="D219" s="3">
        <v>3.9</v>
      </c>
    </row>
    <row r="221" spans="3:4" x14ac:dyDescent="0.25">
      <c r="C221" s="2" t="s">
        <v>324</v>
      </c>
      <c r="D221" s="3">
        <v>17.62</v>
      </c>
    </row>
    <row r="222" spans="3:4" x14ac:dyDescent="0.25">
      <c r="C222" s="2" t="s">
        <v>560</v>
      </c>
      <c r="D222" s="3">
        <v>51.38</v>
      </c>
    </row>
    <row r="223" spans="3:4" x14ac:dyDescent="0.25">
      <c r="C223" s="2" t="s">
        <v>476</v>
      </c>
      <c r="D223" s="3">
        <v>10.37</v>
      </c>
    </row>
    <row r="224" spans="3:4" x14ac:dyDescent="0.25">
      <c r="C224" s="2" t="s">
        <v>563</v>
      </c>
      <c r="D224" s="3">
        <v>16.37</v>
      </c>
    </row>
    <row r="225" spans="3:4" x14ac:dyDescent="0.25">
      <c r="C225" s="2" t="s">
        <v>565</v>
      </c>
      <c r="D225" s="3">
        <v>22.16</v>
      </c>
    </row>
    <row r="228" spans="3:4" x14ac:dyDescent="0.25">
      <c r="C228" s="2" t="s">
        <v>512</v>
      </c>
      <c r="D228" s="3">
        <v>5</v>
      </c>
    </row>
    <row r="230" spans="3:4" x14ac:dyDescent="0.25">
      <c r="C230" s="2" t="s">
        <v>569</v>
      </c>
      <c r="D230" s="3">
        <v>37.450000000000003</v>
      </c>
    </row>
    <row r="231" spans="3:4" x14ac:dyDescent="0.25">
      <c r="C231" s="2" t="s">
        <v>174</v>
      </c>
      <c r="D231" s="3">
        <v>45.38</v>
      </c>
    </row>
    <row r="232" spans="3:4" x14ac:dyDescent="0.25">
      <c r="C232" s="2" t="s">
        <v>210</v>
      </c>
      <c r="D232" s="3">
        <v>65.22</v>
      </c>
    </row>
    <row r="233" spans="3:4" x14ac:dyDescent="0.25">
      <c r="C233" s="2" t="s">
        <v>573</v>
      </c>
      <c r="D233" s="3">
        <v>31.31</v>
      </c>
    </row>
    <row r="234" spans="3:4" x14ac:dyDescent="0.25">
      <c r="C234" s="2" t="s">
        <v>575</v>
      </c>
      <c r="D234" s="3">
        <v>16.16</v>
      </c>
    </row>
    <row r="235" spans="3:4" x14ac:dyDescent="0.25">
      <c r="C235" s="2" t="s">
        <v>383</v>
      </c>
      <c r="D235" s="3">
        <v>10.62</v>
      </c>
    </row>
    <row r="236" spans="3:4" x14ac:dyDescent="0.25">
      <c r="C236" s="2" t="s">
        <v>576</v>
      </c>
      <c r="D236" s="3">
        <v>68.47</v>
      </c>
    </row>
    <row r="238" spans="3:4" x14ac:dyDescent="0.25">
      <c r="C238" s="2" t="s">
        <v>579</v>
      </c>
      <c r="D238" s="3">
        <v>31.55</v>
      </c>
    </row>
    <row r="239" spans="3:4" x14ac:dyDescent="0.25">
      <c r="C239" s="2" t="s">
        <v>580</v>
      </c>
      <c r="D239" s="3">
        <v>31.14</v>
      </c>
    </row>
    <row r="240" spans="3:4" x14ac:dyDescent="0.25">
      <c r="C240" s="2" t="s">
        <v>38</v>
      </c>
      <c r="D240" s="3">
        <v>39.229999999999997</v>
      </c>
    </row>
    <row r="243" spans="3:4" x14ac:dyDescent="0.25">
      <c r="C243" s="2" t="s">
        <v>581</v>
      </c>
      <c r="D243" s="3">
        <v>53.85</v>
      </c>
    </row>
    <row r="244" spans="3:4" x14ac:dyDescent="0.25">
      <c r="C244" s="2" t="s">
        <v>220</v>
      </c>
      <c r="D244" s="3">
        <v>15.58</v>
      </c>
    </row>
    <row r="245" spans="3:4" x14ac:dyDescent="0.25">
      <c r="C245" s="2" t="s">
        <v>588</v>
      </c>
      <c r="D245" s="3">
        <v>12.03</v>
      </c>
    </row>
    <row r="246" spans="3:4" x14ac:dyDescent="0.25">
      <c r="C246" s="2" t="s">
        <v>589</v>
      </c>
      <c r="D246" s="3">
        <v>17.850000000000001</v>
      </c>
    </row>
    <row r="248" spans="3:4" x14ac:dyDescent="0.25">
      <c r="C248" s="2" t="s">
        <v>182</v>
      </c>
      <c r="D248" s="3">
        <v>25.88</v>
      </c>
    </row>
    <row r="250" spans="3:4" x14ac:dyDescent="0.25">
      <c r="C250" s="2" t="s">
        <v>37</v>
      </c>
      <c r="D250" s="3">
        <v>14.98</v>
      </c>
    </row>
    <row r="251" spans="3:4" x14ac:dyDescent="0.25">
      <c r="C251" s="2" t="s">
        <v>593</v>
      </c>
      <c r="D251" s="3">
        <v>28.63</v>
      </c>
    </row>
    <row r="252" spans="3:4" x14ac:dyDescent="0.25">
      <c r="C252" s="2" t="s">
        <v>594</v>
      </c>
      <c r="D252" s="3">
        <v>28.01</v>
      </c>
    </row>
    <row r="253" spans="3:4" x14ac:dyDescent="0.25">
      <c r="C253" s="2" t="s">
        <v>487</v>
      </c>
      <c r="D253" s="3">
        <v>7.5</v>
      </c>
    </row>
    <row r="254" spans="3:4" x14ac:dyDescent="0.25">
      <c r="C254" s="2" t="s">
        <v>480</v>
      </c>
      <c r="D254" s="3">
        <v>22.88</v>
      </c>
    </row>
    <row r="255" spans="3:4" x14ac:dyDescent="0.25">
      <c r="C255" s="2" t="s">
        <v>47</v>
      </c>
      <c r="D255" s="3">
        <v>22.31</v>
      </c>
    </row>
    <row r="256" spans="3:4" x14ac:dyDescent="0.25">
      <c r="C256" s="2" t="s">
        <v>473</v>
      </c>
      <c r="D256" s="3">
        <v>8</v>
      </c>
    </row>
    <row r="257" spans="3:4" x14ac:dyDescent="0.25">
      <c r="C257" s="2" t="s">
        <v>253</v>
      </c>
      <c r="D257" s="3">
        <v>13.71</v>
      </c>
    </row>
    <row r="258" spans="3:4" x14ac:dyDescent="0.25">
      <c r="C258" s="2" t="s">
        <v>182</v>
      </c>
      <c r="D258" s="3">
        <v>25.88</v>
      </c>
    </row>
    <row r="259" spans="3:4" x14ac:dyDescent="0.25">
      <c r="C259" s="2" t="s">
        <v>126</v>
      </c>
      <c r="D259" s="3">
        <v>30.48</v>
      </c>
    </row>
    <row r="260" spans="3:4" x14ac:dyDescent="0.25">
      <c r="C260" s="2" t="s">
        <v>336</v>
      </c>
      <c r="D260" s="3">
        <v>29.36</v>
      </c>
    </row>
    <row r="261" spans="3:4" x14ac:dyDescent="0.25">
      <c r="C261" s="2" t="s">
        <v>296</v>
      </c>
      <c r="D261" s="3">
        <v>22.14</v>
      </c>
    </row>
    <row r="262" spans="3:4" x14ac:dyDescent="0.25">
      <c r="C262" s="2" t="s">
        <v>595</v>
      </c>
      <c r="D262" s="3">
        <v>65.16</v>
      </c>
    </row>
    <row r="263" spans="3:4" x14ac:dyDescent="0.25">
      <c r="C263" s="2" t="s">
        <v>778</v>
      </c>
      <c r="D263" s="3">
        <v>81.25</v>
      </c>
    </row>
    <row r="265" spans="3:4" x14ac:dyDescent="0.25">
      <c r="C265" s="2" t="s">
        <v>48</v>
      </c>
      <c r="D265" s="3">
        <v>24.74</v>
      </c>
    </row>
    <row r="266" spans="3:4" x14ac:dyDescent="0.25">
      <c r="C266" s="2" t="s">
        <v>596</v>
      </c>
      <c r="D266" s="3">
        <v>22.51</v>
      </c>
    </row>
    <row r="267" spans="3:4" x14ac:dyDescent="0.25">
      <c r="C267" s="2" t="s">
        <v>587</v>
      </c>
      <c r="D267" s="3">
        <v>11.19</v>
      </c>
    </row>
    <row r="269" spans="3:4" x14ac:dyDescent="0.25">
      <c r="C269" s="2" t="s">
        <v>597</v>
      </c>
      <c r="D269" s="3">
        <v>16.989999999999998</v>
      </c>
    </row>
    <row r="270" spans="3:4" x14ac:dyDescent="0.25">
      <c r="C270" s="2" t="s">
        <v>599</v>
      </c>
      <c r="D270" s="3">
        <v>74.45</v>
      </c>
    </row>
    <row r="271" spans="3:4" x14ac:dyDescent="0.25">
      <c r="C271" s="2" t="s">
        <v>31</v>
      </c>
      <c r="D271" s="3">
        <v>25.14</v>
      </c>
    </row>
    <row r="272" spans="3:4" x14ac:dyDescent="0.25">
      <c r="C272" s="2" t="s">
        <v>301</v>
      </c>
      <c r="D272" s="3">
        <v>18.88</v>
      </c>
    </row>
    <row r="274" spans="1:4" x14ac:dyDescent="0.25">
      <c r="A274" s="5" t="s">
        <v>601</v>
      </c>
    </row>
    <row r="275" spans="1:4" x14ac:dyDescent="0.25">
      <c r="C275" s="2" t="s">
        <v>602</v>
      </c>
      <c r="D275" s="3">
        <v>46.13</v>
      </c>
    </row>
    <row r="276" spans="1:4" x14ac:dyDescent="0.25">
      <c r="C276" s="2" t="s">
        <v>603</v>
      </c>
      <c r="D276" s="3">
        <v>43.11</v>
      </c>
    </row>
    <row r="277" spans="1:4" x14ac:dyDescent="0.25">
      <c r="C277" s="2" t="s">
        <v>606</v>
      </c>
      <c r="D277" s="3">
        <v>25.71</v>
      </c>
    </row>
    <row r="278" spans="1:4" x14ac:dyDescent="0.25">
      <c r="C278" s="2" t="s">
        <v>332</v>
      </c>
      <c r="D278" s="3">
        <v>25.84</v>
      </c>
    </row>
    <row r="279" spans="1:4" x14ac:dyDescent="0.25">
      <c r="C279" s="2" t="s">
        <v>29</v>
      </c>
      <c r="D279" s="3">
        <v>24.09</v>
      </c>
    </row>
    <row r="280" spans="1:4" x14ac:dyDescent="0.25">
      <c r="C280" s="2" t="s">
        <v>283</v>
      </c>
      <c r="D280" s="3">
        <v>21.34</v>
      </c>
    </row>
    <row r="281" spans="1:4" x14ac:dyDescent="0.25">
      <c r="C281" s="2" t="s">
        <v>607</v>
      </c>
      <c r="D281" s="3">
        <v>29.68</v>
      </c>
    </row>
    <row r="282" spans="1:4" x14ac:dyDescent="0.25">
      <c r="C282" s="2" t="s">
        <v>868</v>
      </c>
      <c r="D282" s="3">
        <v>29.55</v>
      </c>
    </row>
    <row r="284" spans="1:4" x14ac:dyDescent="0.25">
      <c r="C284" s="2" t="s">
        <v>516</v>
      </c>
      <c r="D284" s="3">
        <v>45.56</v>
      </c>
    </row>
    <row r="286" spans="1:4" x14ac:dyDescent="0.25">
      <c r="C286" s="2" t="s">
        <v>333</v>
      </c>
      <c r="D286" s="3">
        <v>12.91</v>
      </c>
    </row>
    <row r="288" spans="1:4" x14ac:dyDescent="0.25">
      <c r="C288" s="2" t="s">
        <v>351</v>
      </c>
      <c r="D288" s="3">
        <v>29.03</v>
      </c>
    </row>
    <row r="289" spans="1:4" x14ac:dyDescent="0.25">
      <c r="C289" s="2" t="s">
        <v>28</v>
      </c>
      <c r="D289" s="3">
        <v>27.41</v>
      </c>
    </row>
    <row r="290" spans="1:4" x14ac:dyDescent="0.25">
      <c r="C290" s="2" t="s">
        <v>312</v>
      </c>
      <c r="D290" s="3">
        <v>48.96</v>
      </c>
    </row>
    <row r="292" spans="1:4" x14ac:dyDescent="0.25">
      <c r="C292" s="2" t="s">
        <v>105</v>
      </c>
      <c r="D292" s="3">
        <v>87.55</v>
      </c>
    </row>
    <row r="293" spans="1:4" x14ac:dyDescent="0.25">
      <c r="C293" s="2" t="s">
        <v>178</v>
      </c>
      <c r="D293" s="3">
        <v>45.8</v>
      </c>
    </row>
    <row r="294" spans="1:4" x14ac:dyDescent="0.25">
      <c r="C294" s="2" t="s">
        <v>312</v>
      </c>
      <c r="D294" s="3">
        <v>48.96</v>
      </c>
    </row>
    <row r="295" spans="1:4" x14ac:dyDescent="0.25">
      <c r="C295" s="2" t="s">
        <v>612</v>
      </c>
      <c r="D295" s="3">
        <v>51.77</v>
      </c>
    </row>
    <row r="298" spans="1:4" x14ac:dyDescent="0.25">
      <c r="A298" s="5" t="s">
        <v>613</v>
      </c>
    </row>
    <row r="299" spans="1:4" x14ac:dyDescent="0.25">
      <c r="C299" s="2" t="s">
        <v>614</v>
      </c>
      <c r="D299" s="3">
        <v>25.81</v>
      </c>
    </row>
    <row r="300" spans="1:4" x14ac:dyDescent="0.25">
      <c r="C300" s="2" t="s">
        <v>347</v>
      </c>
      <c r="D300" s="3">
        <v>18.079999999999998</v>
      </c>
    </row>
    <row r="301" spans="1:4" x14ac:dyDescent="0.25">
      <c r="C301" s="2" t="s">
        <v>615</v>
      </c>
      <c r="D301" s="3">
        <v>78.430000000000007</v>
      </c>
    </row>
    <row r="302" spans="1:4" x14ac:dyDescent="0.25">
      <c r="C302" s="2" t="s">
        <v>617</v>
      </c>
      <c r="D302" s="3">
        <v>23.52</v>
      </c>
    </row>
    <row r="303" spans="1:4" x14ac:dyDescent="0.25">
      <c r="C303" s="2" t="s">
        <v>618</v>
      </c>
      <c r="D303" s="3">
        <v>36.83</v>
      </c>
    </row>
    <row r="304" spans="1:4" x14ac:dyDescent="0.25">
      <c r="C304" s="2" t="s">
        <v>621</v>
      </c>
      <c r="D304" s="3">
        <v>13.26</v>
      </c>
    </row>
    <row r="307" spans="3:4" x14ac:dyDescent="0.25">
      <c r="C307" s="2" t="s">
        <v>38</v>
      </c>
      <c r="D307" s="3">
        <v>39.229999999999997</v>
      </c>
    </row>
    <row r="308" spans="3:4" x14ac:dyDescent="0.25">
      <c r="C308" s="2" t="s">
        <v>475</v>
      </c>
      <c r="D308" s="3">
        <v>9.6999999999999993</v>
      </c>
    </row>
    <row r="309" spans="3:4" x14ac:dyDescent="0.25">
      <c r="C309" s="2" t="s">
        <v>127</v>
      </c>
      <c r="D309" s="3">
        <v>15.65</v>
      </c>
    </row>
    <row r="310" spans="3:4" x14ac:dyDescent="0.25">
      <c r="C310" s="2" t="s">
        <v>553</v>
      </c>
      <c r="D310" s="3">
        <v>13.64</v>
      </c>
    </row>
    <row r="311" spans="3:4" x14ac:dyDescent="0.25">
      <c r="C311" s="2" t="s">
        <v>139</v>
      </c>
      <c r="D311" s="3">
        <v>14.91</v>
      </c>
    </row>
    <row r="312" spans="3:4" x14ac:dyDescent="0.25">
      <c r="C312" s="2" t="s">
        <v>149</v>
      </c>
      <c r="D312" s="3">
        <v>36.57</v>
      </c>
    </row>
    <row r="313" spans="3:4" x14ac:dyDescent="0.25">
      <c r="C313" s="2" t="s">
        <v>623</v>
      </c>
      <c r="D313" s="3">
        <v>56.28</v>
      </c>
    </row>
    <row r="314" spans="3:4" x14ac:dyDescent="0.25">
      <c r="C314" s="2" t="s">
        <v>626</v>
      </c>
      <c r="D314" s="3">
        <v>43.38</v>
      </c>
    </row>
    <row r="315" spans="3:4" x14ac:dyDescent="0.25">
      <c r="C315" s="2" t="s">
        <v>627</v>
      </c>
      <c r="D315" s="3">
        <v>3.36</v>
      </c>
    </row>
    <row r="316" spans="3:4" x14ac:dyDescent="0.25">
      <c r="C316" s="2" t="s">
        <v>631</v>
      </c>
      <c r="D316" s="3">
        <v>32.450000000000003</v>
      </c>
    </row>
    <row r="317" spans="3:4" x14ac:dyDescent="0.25">
      <c r="C317" s="2" t="s">
        <v>632</v>
      </c>
      <c r="D317" s="3">
        <v>47.27</v>
      </c>
    </row>
    <row r="318" spans="3:4" x14ac:dyDescent="0.25">
      <c r="C318" s="2" t="s">
        <v>636</v>
      </c>
      <c r="D318" s="3">
        <v>12.4</v>
      </c>
    </row>
    <row r="319" spans="3:4" x14ac:dyDescent="0.25">
      <c r="C319" s="2" t="s">
        <v>289</v>
      </c>
      <c r="D319" s="3">
        <v>20.91</v>
      </c>
    </row>
    <row r="320" spans="3:4" x14ac:dyDescent="0.25">
      <c r="C320" s="2" t="s">
        <v>116</v>
      </c>
      <c r="D320" s="3">
        <v>20.96</v>
      </c>
    </row>
    <row r="321" spans="3:4" x14ac:dyDescent="0.25">
      <c r="C321" s="2" t="s">
        <v>221</v>
      </c>
      <c r="D321" s="3">
        <v>22.88</v>
      </c>
    </row>
    <row r="322" spans="3:4" x14ac:dyDescent="0.25">
      <c r="C322" s="2" t="s">
        <v>588</v>
      </c>
      <c r="D322" s="3">
        <v>12.03</v>
      </c>
    </row>
    <row r="323" spans="3:4" x14ac:dyDescent="0.25">
      <c r="C323" s="2" t="s">
        <v>126</v>
      </c>
      <c r="D323" s="3">
        <v>31.62</v>
      </c>
    </row>
    <row r="324" spans="3:4" x14ac:dyDescent="0.25">
      <c r="C324" s="2" t="s">
        <v>127</v>
      </c>
      <c r="D324" s="3">
        <v>15.65</v>
      </c>
    </row>
    <row r="325" spans="3:4" x14ac:dyDescent="0.25">
      <c r="C325" s="2" t="s">
        <v>487</v>
      </c>
      <c r="D325" s="3">
        <v>7.5</v>
      </c>
    </row>
    <row r="326" spans="3:4" x14ac:dyDescent="0.25">
      <c r="C326" s="2" t="s">
        <v>126</v>
      </c>
      <c r="D326" s="3">
        <v>30.48</v>
      </c>
    </row>
    <row r="327" spans="3:4" x14ac:dyDescent="0.25">
      <c r="C327" s="2" t="s">
        <v>138</v>
      </c>
      <c r="D327" s="3">
        <v>11.45</v>
      </c>
    </row>
    <row r="330" spans="3:4" x14ac:dyDescent="0.25">
      <c r="C330" s="2" t="s">
        <v>639</v>
      </c>
      <c r="D330" s="3">
        <v>52.75</v>
      </c>
    </row>
    <row r="331" spans="3:4" x14ac:dyDescent="0.25">
      <c r="C331" s="2" t="s">
        <v>32</v>
      </c>
      <c r="D331" s="3">
        <v>10.76</v>
      </c>
    </row>
    <row r="332" spans="3:4" x14ac:dyDescent="0.25">
      <c r="C332" s="2" t="s">
        <v>167</v>
      </c>
      <c r="D332" s="3">
        <v>10.29</v>
      </c>
    </row>
    <row r="333" spans="3:4" x14ac:dyDescent="0.25">
      <c r="C333" s="2" t="s">
        <v>497</v>
      </c>
      <c r="D333" s="3">
        <v>54.87</v>
      </c>
    </row>
    <row r="334" spans="3:4" x14ac:dyDescent="0.25">
      <c r="C334" s="2" t="s">
        <v>479</v>
      </c>
      <c r="D334" s="3">
        <v>61.31</v>
      </c>
    </row>
    <row r="335" spans="3:4" x14ac:dyDescent="0.25">
      <c r="C335" s="2" t="s">
        <v>642</v>
      </c>
      <c r="D335" s="3">
        <v>52.89</v>
      </c>
    </row>
    <row r="336" spans="3:4" x14ac:dyDescent="0.25">
      <c r="C336" s="2" t="s">
        <v>480</v>
      </c>
      <c r="D336" s="3">
        <v>22.88</v>
      </c>
    </row>
    <row r="338" spans="3:4" x14ac:dyDescent="0.25">
      <c r="C338" s="2" t="s">
        <v>643</v>
      </c>
      <c r="D338" s="3">
        <v>5.73</v>
      </c>
    </row>
    <row r="339" spans="3:4" x14ac:dyDescent="0.25">
      <c r="C339" s="2" t="s">
        <v>474</v>
      </c>
      <c r="D339" s="3">
        <v>2.33</v>
      </c>
    </row>
    <row r="340" spans="3:4" x14ac:dyDescent="0.25">
      <c r="C340" s="2" t="s">
        <v>50</v>
      </c>
      <c r="D340" s="3">
        <v>20.55</v>
      </c>
    </row>
    <row r="341" spans="3:4" x14ac:dyDescent="0.25">
      <c r="C341" s="2" t="s">
        <v>335</v>
      </c>
      <c r="D341" s="3">
        <v>11.82</v>
      </c>
    </row>
    <row r="342" spans="3:4" x14ac:dyDescent="0.25">
      <c r="C342" s="2" t="s">
        <v>148</v>
      </c>
      <c r="D342" s="3">
        <v>32.75</v>
      </c>
    </row>
    <row r="343" spans="3:4" x14ac:dyDescent="0.25">
      <c r="C343" s="2" t="s">
        <v>644</v>
      </c>
      <c r="D343" s="3">
        <v>27.84</v>
      </c>
    </row>
    <row r="344" spans="3:4" x14ac:dyDescent="0.25">
      <c r="C344" s="2" t="s">
        <v>125</v>
      </c>
      <c r="D344" s="3">
        <v>43.25</v>
      </c>
    </row>
    <row r="345" spans="3:4" x14ac:dyDescent="0.25">
      <c r="C345" s="2" t="s">
        <v>136</v>
      </c>
      <c r="D345" s="3">
        <v>9.33</v>
      </c>
    </row>
    <row r="346" spans="3:4" x14ac:dyDescent="0.25">
      <c r="C346" s="2" t="s">
        <v>362</v>
      </c>
      <c r="D346" s="3">
        <v>15.15</v>
      </c>
    </row>
    <row r="347" spans="3:4" x14ac:dyDescent="0.25">
      <c r="C347" s="2" t="s">
        <v>881</v>
      </c>
      <c r="D347" s="3">
        <v>34.83</v>
      </c>
    </row>
    <row r="348" spans="3:4" x14ac:dyDescent="0.25">
      <c r="C348" s="2" t="s">
        <v>650</v>
      </c>
      <c r="D348" s="3">
        <v>8.99</v>
      </c>
    </row>
    <row r="349" spans="3:4" x14ac:dyDescent="0.25">
      <c r="C349" s="2" t="s">
        <v>651</v>
      </c>
      <c r="D349" s="3">
        <v>10.38</v>
      </c>
    </row>
    <row r="350" spans="3:4" x14ac:dyDescent="0.25">
      <c r="C350" s="1"/>
      <c r="D350" s="1"/>
    </row>
    <row r="351" spans="3:4" x14ac:dyDescent="0.25">
      <c r="C351" s="2" t="s">
        <v>882</v>
      </c>
      <c r="D351" s="3">
        <v>52.46</v>
      </c>
    </row>
    <row r="353" spans="1:4" x14ac:dyDescent="0.25">
      <c r="C353" s="2" t="s">
        <v>888</v>
      </c>
      <c r="D353" s="3">
        <v>11.81</v>
      </c>
    </row>
    <row r="354" spans="1:4" x14ac:dyDescent="0.25">
      <c r="C354" s="2" t="s">
        <v>664</v>
      </c>
      <c r="D354" s="3">
        <v>31.25</v>
      </c>
    </row>
    <row r="355" spans="1:4" x14ac:dyDescent="0.25">
      <c r="C355" s="2" t="s">
        <v>47</v>
      </c>
      <c r="D355" s="3">
        <v>22.31</v>
      </c>
    </row>
    <row r="356" spans="1:4" x14ac:dyDescent="0.25">
      <c r="C356" s="2" t="s">
        <v>46</v>
      </c>
      <c r="D356" s="3">
        <v>22.88</v>
      </c>
    </row>
    <row r="358" spans="1:4" x14ac:dyDescent="0.25">
      <c r="A358" s="5" t="s">
        <v>666</v>
      </c>
    </row>
    <row r="359" spans="1:4" x14ac:dyDescent="0.25">
      <c r="C359" s="2" t="s">
        <v>668</v>
      </c>
      <c r="D359" s="3">
        <v>17.36</v>
      </c>
    </row>
    <row r="361" spans="1:4" x14ac:dyDescent="0.25">
      <c r="C361" s="2" t="s">
        <v>136</v>
      </c>
      <c r="D361" s="3">
        <v>9.33</v>
      </c>
    </row>
    <row r="362" spans="1:4" x14ac:dyDescent="0.25">
      <c r="C362" s="2" t="s">
        <v>669</v>
      </c>
      <c r="D362" s="3">
        <v>34.14</v>
      </c>
    </row>
    <row r="363" spans="1:4" x14ac:dyDescent="0.25">
      <c r="C363" s="2" t="s">
        <v>670</v>
      </c>
      <c r="D363" s="3">
        <v>40.79</v>
      </c>
    </row>
    <row r="364" spans="1:4" x14ac:dyDescent="0.25">
      <c r="C364" s="2" t="s">
        <v>178</v>
      </c>
      <c r="D364" s="3">
        <v>45.8</v>
      </c>
    </row>
    <row r="366" spans="1:4" x14ac:dyDescent="0.25">
      <c r="C366" s="2" t="s">
        <v>220</v>
      </c>
      <c r="D366" s="3">
        <v>15.58</v>
      </c>
    </row>
    <row r="367" spans="1:4" x14ac:dyDescent="0.25">
      <c r="C367" s="2" t="s">
        <v>588</v>
      </c>
      <c r="D367" s="3">
        <v>12.03</v>
      </c>
    </row>
    <row r="368" spans="1:4" x14ac:dyDescent="0.25">
      <c r="C368" s="2" t="s">
        <v>29</v>
      </c>
      <c r="D368" s="3">
        <v>24.09</v>
      </c>
    </row>
    <row r="369" spans="3:4" x14ac:dyDescent="0.25">
      <c r="C369" s="2" t="s">
        <v>674</v>
      </c>
      <c r="D369" s="3">
        <v>17.89</v>
      </c>
    </row>
    <row r="370" spans="3:4" x14ac:dyDescent="0.25">
      <c r="C370" s="2" t="s">
        <v>276</v>
      </c>
      <c r="D370" s="3">
        <v>17.510000000000002</v>
      </c>
    </row>
    <row r="371" spans="3:4" x14ac:dyDescent="0.25">
      <c r="C371" s="2" t="s">
        <v>840</v>
      </c>
      <c r="D371" s="3">
        <v>47.58</v>
      </c>
    </row>
    <row r="372" spans="3:4" x14ac:dyDescent="0.25">
      <c r="C372" s="2" t="s">
        <v>178</v>
      </c>
      <c r="D372" s="3">
        <v>45.8</v>
      </c>
    </row>
    <row r="374" spans="3:4" x14ac:dyDescent="0.25">
      <c r="C374" s="2" t="s">
        <v>165</v>
      </c>
      <c r="D374" s="3">
        <v>16.329999999999998</v>
      </c>
    </row>
    <row r="375" spans="3:4" x14ac:dyDescent="0.25">
      <c r="C375" s="2" t="s">
        <v>675</v>
      </c>
      <c r="D375" s="3">
        <v>1.86</v>
      </c>
    </row>
    <row r="377" spans="3:4" x14ac:dyDescent="0.25">
      <c r="C377" s="2" t="s">
        <v>472</v>
      </c>
      <c r="D377" s="3">
        <v>21.18</v>
      </c>
    </row>
    <row r="378" spans="3:4" x14ac:dyDescent="0.25">
      <c r="C378" s="2" t="s">
        <v>894</v>
      </c>
      <c r="D378" s="3">
        <v>10.59</v>
      </c>
    </row>
    <row r="379" spans="3:4" x14ac:dyDescent="0.25">
      <c r="C379" s="2" t="s">
        <v>680</v>
      </c>
      <c r="D379" s="3">
        <v>9.23</v>
      </c>
    </row>
    <row r="380" spans="3:4" x14ac:dyDescent="0.25">
      <c r="C380" s="2" t="s">
        <v>345</v>
      </c>
      <c r="D380" s="3">
        <v>21.34</v>
      </c>
    </row>
    <row r="382" spans="3:4" x14ac:dyDescent="0.25">
      <c r="C382" s="2" t="s">
        <v>170</v>
      </c>
      <c r="D382" s="3">
        <v>43.86</v>
      </c>
    </row>
    <row r="383" spans="3:4" x14ac:dyDescent="0.25">
      <c r="C383" s="2" t="s">
        <v>684</v>
      </c>
      <c r="D383" s="3">
        <v>42.86</v>
      </c>
    </row>
    <row r="384" spans="3:4" x14ac:dyDescent="0.25">
      <c r="C384" s="2" t="s">
        <v>273</v>
      </c>
      <c r="D384" s="3">
        <v>22.41</v>
      </c>
    </row>
    <row r="385" spans="3:4" x14ac:dyDescent="0.25">
      <c r="C385" s="2" t="s">
        <v>169</v>
      </c>
      <c r="D385" s="3">
        <v>27.38</v>
      </c>
    </row>
    <row r="386" spans="3:4" x14ac:dyDescent="0.25">
      <c r="C386" s="2" t="s">
        <v>553</v>
      </c>
      <c r="D386" s="3">
        <v>13.64</v>
      </c>
    </row>
    <row r="387" spans="3:4" x14ac:dyDescent="0.25">
      <c r="C387" s="2" t="s">
        <v>685</v>
      </c>
      <c r="D387" s="3">
        <v>8.0500000000000007</v>
      </c>
    </row>
    <row r="388" spans="3:4" x14ac:dyDescent="0.25">
      <c r="C388" s="2" t="s">
        <v>686</v>
      </c>
      <c r="D388" s="3">
        <v>18.100000000000001</v>
      </c>
    </row>
    <row r="389" spans="3:4" x14ac:dyDescent="0.25">
      <c r="C389" s="2" t="s">
        <v>896</v>
      </c>
      <c r="D389" s="3">
        <v>9.61</v>
      </c>
    </row>
    <row r="391" spans="3:4" x14ac:dyDescent="0.25">
      <c r="C391" s="2" t="s">
        <v>689</v>
      </c>
      <c r="D391" s="3">
        <v>9.3000000000000007</v>
      </c>
    </row>
    <row r="392" spans="3:4" x14ac:dyDescent="0.25">
      <c r="C392" s="2" t="s">
        <v>690</v>
      </c>
      <c r="D392" s="3">
        <v>7.17</v>
      </c>
    </row>
    <row r="393" spans="3:4" x14ac:dyDescent="0.25">
      <c r="C393" s="2" t="s">
        <v>23</v>
      </c>
      <c r="D393" s="3">
        <v>49.19</v>
      </c>
    </row>
    <row r="394" spans="3:4" x14ac:dyDescent="0.25">
      <c r="C394" s="2" t="s">
        <v>312</v>
      </c>
      <c r="D394" s="3">
        <v>48.96</v>
      </c>
    </row>
    <row r="395" spans="3:4" x14ac:dyDescent="0.25">
      <c r="C395" s="2" t="s">
        <v>692</v>
      </c>
      <c r="D395" s="3">
        <v>17.98</v>
      </c>
    </row>
    <row r="396" spans="3:4" x14ac:dyDescent="0.25">
      <c r="C396" s="2" t="s">
        <v>55</v>
      </c>
      <c r="D396" s="3">
        <v>16.170000000000002</v>
      </c>
    </row>
    <row r="397" spans="3:4" x14ac:dyDescent="0.25">
      <c r="C397" s="2" t="s">
        <v>74</v>
      </c>
      <c r="D397" s="3">
        <v>34.72</v>
      </c>
    </row>
    <row r="398" spans="3:4" x14ac:dyDescent="0.25">
      <c r="C398" s="2" t="s">
        <v>131</v>
      </c>
      <c r="D398" s="3">
        <v>38.68</v>
      </c>
    </row>
    <row r="399" spans="3:4" x14ac:dyDescent="0.25">
      <c r="C399" s="2" t="s">
        <v>693</v>
      </c>
      <c r="D399" s="3">
        <v>84.6</v>
      </c>
    </row>
    <row r="401" spans="3:4" x14ac:dyDescent="0.25">
      <c r="C401" s="2" t="s">
        <v>487</v>
      </c>
      <c r="D401" s="3">
        <v>7.5</v>
      </c>
    </row>
    <row r="403" spans="3:4" x14ac:dyDescent="0.25">
      <c r="C403" s="2" t="s">
        <v>904</v>
      </c>
      <c r="D403" s="3">
        <v>22.51</v>
      </c>
    </row>
    <row r="404" spans="3:4" x14ac:dyDescent="0.25">
      <c r="C404" s="2" t="s">
        <v>170</v>
      </c>
      <c r="D404" s="3">
        <v>43.86</v>
      </c>
    </row>
    <row r="405" spans="3:4" x14ac:dyDescent="0.25">
      <c r="C405" s="2" t="s">
        <v>231</v>
      </c>
      <c r="D405" s="3">
        <v>36.22</v>
      </c>
    </row>
    <row r="406" spans="3:4" x14ac:dyDescent="0.25">
      <c r="C406" s="2" t="s">
        <v>125</v>
      </c>
      <c r="D406" s="3">
        <v>43.25</v>
      </c>
    </row>
    <row r="407" spans="3:4" x14ac:dyDescent="0.25">
      <c r="C407" s="2" t="s">
        <v>698</v>
      </c>
      <c r="D407" s="3">
        <v>8.6300000000000008</v>
      </c>
    </row>
    <row r="409" spans="3:4" x14ac:dyDescent="0.25">
      <c r="C409" s="2" t="s">
        <v>699</v>
      </c>
      <c r="D409" s="3">
        <v>15.38</v>
      </c>
    </row>
    <row r="410" spans="3:4" x14ac:dyDescent="0.25">
      <c r="C410" s="2" t="s">
        <v>701</v>
      </c>
      <c r="D410" s="3">
        <v>12.12</v>
      </c>
    </row>
    <row r="411" spans="3:4" x14ac:dyDescent="0.25">
      <c r="C411" s="2" t="s">
        <v>703</v>
      </c>
      <c r="D411" s="3">
        <v>9.15</v>
      </c>
    </row>
    <row r="412" spans="3:4" x14ac:dyDescent="0.25">
      <c r="C412" s="2" t="s">
        <v>907</v>
      </c>
      <c r="D412" s="3">
        <v>25.95</v>
      </c>
    </row>
    <row r="413" spans="3:4" x14ac:dyDescent="0.25">
      <c r="C413" s="2" t="s">
        <v>707</v>
      </c>
      <c r="D413" s="3">
        <v>11.11</v>
      </c>
    </row>
    <row r="414" spans="3:4" x14ac:dyDescent="0.25">
      <c r="C414" s="2" t="s">
        <v>127</v>
      </c>
      <c r="D414" s="3">
        <v>15.65</v>
      </c>
    </row>
    <row r="416" spans="3:4" x14ac:dyDescent="0.25">
      <c r="C416" s="2" t="s">
        <v>708</v>
      </c>
      <c r="D416" s="3">
        <v>3.03</v>
      </c>
    </row>
    <row r="418" spans="3:4" x14ac:dyDescent="0.25">
      <c r="C418" s="2" t="s">
        <v>709</v>
      </c>
      <c r="D418" s="3">
        <v>25.74</v>
      </c>
    </row>
    <row r="419" spans="3:4" x14ac:dyDescent="0.25">
      <c r="C419" s="2" t="s">
        <v>361</v>
      </c>
      <c r="D419" s="3">
        <v>22.31</v>
      </c>
    </row>
    <row r="421" spans="3:4" x14ac:dyDescent="0.25">
      <c r="C421" s="2" t="s">
        <v>710</v>
      </c>
      <c r="D421" s="3">
        <v>40.869999999999997</v>
      </c>
    </row>
    <row r="422" spans="3:4" x14ac:dyDescent="0.25">
      <c r="C422" s="2" t="s">
        <v>715</v>
      </c>
      <c r="D422" s="3">
        <v>6.45</v>
      </c>
    </row>
    <row r="423" spans="3:4" x14ac:dyDescent="0.25">
      <c r="C423" s="2" t="s">
        <v>716</v>
      </c>
      <c r="D423" s="3">
        <v>7.07</v>
      </c>
    </row>
    <row r="425" spans="3:4" x14ac:dyDescent="0.25">
      <c r="C425" s="2" t="s">
        <v>719</v>
      </c>
      <c r="D425" s="3">
        <v>16.62</v>
      </c>
    </row>
    <row r="426" spans="3:4" x14ac:dyDescent="0.25">
      <c r="C426" s="2" t="s">
        <v>618</v>
      </c>
      <c r="D426" s="3">
        <v>36.83</v>
      </c>
    </row>
    <row r="428" spans="3:4" x14ac:dyDescent="0.25">
      <c r="C428" s="2" t="s">
        <v>722</v>
      </c>
      <c r="D428" s="3">
        <v>4.88</v>
      </c>
    </row>
    <row r="429" spans="3:4" x14ac:dyDescent="0.25">
      <c r="C429" s="2" t="s">
        <v>23</v>
      </c>
      <c r="D429" s="3">
        <v>49.19</v>
      </c>
    </row>
    <row r="430" spans="3:4" x14ac:dyDescent="0.25">
      <c r="C430" s="2" t="s">
        <v>312</v>
      </c>
      <c r="D430" s="3">
        <v>48.96</v>
      </c>
    </row>
    <row r="431" spans="3:4" x14ac:dyDescent="0.25">
      <c r="C431" s="2" t="s">
        <v>351</v>
      </c>
      <c r="D431" s="3">
        <v>29.03</v>
      </c>
    </row>
    <row r="432" spans="3:4" x14ac:dyDescent="0.25">
      <c r="C432" s="2" t="s">
        <v>723</v>
      </c>
      <c r="D432" s="3">
        <v>27.41</v>
      </c>
    </row>
    <row r="433" spans="3:4" x14ac:dyDescent="0.25">
      <c r="C433" s="2" t="s">
        <v>485</v>
      </c>
      <c r="D433" s="3">
        <v>16.829999999999998</v>
      </c>
    </row>
    <row r="435" spans="3:4" x14ac:dyDescent="0.25">
      <c r="C435" s="2" t="s">
        <v>651</v>
      </c>
      <c r="D435" s="3">
        <v>10.38</v>
      </c>
    </row>
    <row r="436" spans="3:4" x14ac:dyDescent="0.25">
      <c r="C436" s="2" t="s">
        <v>724</v>
      </c>
      <c r="D436" s="3">
        <v>8.99</v>
      </c>
    </row>
    <row r="437" spans="3:4" x14ac:dyDescent="0.25">
      <c r="C437" s="2" t="s">
        <v>725</v>
      </c>
      <c r="D437" s="3">
        <v>86.49</v>
      </c>
    </row>
    <row r="438" spans="3:4" x14ac:dyDescent="0.25">
      <c r="C438" s="2" t="s">
        <v>726</v>
      </c>
      <c r="D438" s="3">
        <v>24.09</v>
      </c>
    </row>
    <row r="439" spans="3:4" x14ac:dyDescent="0.25">
      <c r="C439" s="2" t="s">
        <v>727</v>
      </c>
      <c r="D439" s="3">
        <v>25.14</v>
      </c>
    </row>
    <row r="440" spans="3:4" x14ac:dyDescent="0.25">
      <c r="C440" s="2" t="s">
        <v>728</v>
      </c>
      <c r="D440" s="3">
        <v>4</v>
      </c>
    </row>
    <row r="441" spans="3:4" x14ac:dyDescent="0.25">
      <c r="C441" s="2" t="s">
        <v>730</v>
      </c>
      <c r="D441" s="3">
        <v>44.13</v>
      </c>
    </row>
    <row r="442" spans="3:4" x14ac:dyDescent="0.25">
      <c r="C442" s="2" t="s">
        <v>731</v>
      </c>
      <c r="D442" s="3">
        <v>16.100000000000001</v>
      </c>
    </row>
    <row r="443" spans="3:4" x14ac:dyDescent="0.25">
      <c r="C443" s="2" t="s">
        <v>23</v>
      </c>
      <c r="D443" s="3">
        <v>49.19</v>
      </c>
    </row>
    <row r="444" spans="3:4" x14ac:dyDescent="0.25">
      <c r="C444" s="2" t="s">
        <v>312</v>
      </c>
      <c r="D444" s="3">
        <v>48.96</v>
      </c>
    </row>
    <row r="445" spans="3:4" x14ac:dyDescent="0.25">
      <c r="C445" s="2" t="s">
        <v>730</v>
      </c>
      <c r="D445" s="3">
        <v>44.13</v>
      </c>
    </row>
    <row r="446" spans="3:4" x14ac:dyDescent="0.25">
      <c r="C446" s="2" t="s">
        <v>732</v>
      </c>
      <c r="D446" s="3">
        <v>42.86</v>
      </c>
    </row>
    <row r="447" spans="3:4" x14ac:dyDescent="0.25">
      <c r="C447" s="2" t="s">
        <v>733</v>
      </c>
      <c r="D447" s="3">
        <v>45.24</v>
      </c>
    </row>
    <row r="449" spans="3:4" x14ac:dyDescent="0.25">
      <c r="C449" s="2" t="s">
        <v>734</v>
      </c>
      <c r="D449" s="3">
        <v>94.94</v>
      </c>
    </row>
    <row r="450" spans="3:4" x14ac:dyDescent="0.25">
      <c r="C450" s="2" t="s">
        <v>735</v>
      </c>
      <c r="D450" s="3">
        <v>85.37</v>
      </c>
    </row>
    <row r="451" spans="3:4" x14ac:dyDescent="0.25">
      <c r="C451" s="2" t="s">
        <v>23</v>
      </c>
      <c r="D451" s="3">
        <v>49.19</v>
      </c>
    </row>
    <row r="452" spans="3:4" x14ac:dyDescent="0.25">
      <c r="C452" s="2" t="s">
        <v>312</v>
      </c>
      <c r="D452" s="3">
        <v>48.96</v>
      </c>
    </row>
    <row r="453" spans="3:4" x14ac:dyDescent="0.25">
      <c r="C453" s="2" t="s">
        <v>37</v>
      </c>
      <c r="D453" s="3">
        <v>14.98</v>
      </c>
    </row>
    <row r="455" spans="3:4" x14ac:dyDescent="0.25">
      <c r="C455" s="2" t="s">
        <v>730</v>
      </c>
      <c r="D455" s="3">
        <v>44.13</v>
      </c>
    </row>
    <row r="457" spans="3:4" x14ac:dyDescent="0.25">
      <c r="C457" s="2" t="s">
        <v>736</v>
      </c>
      <c r="D457" s="3">
        <v>23.61</v>
      </c>
    </row>
    <row r="458" spans="3:4" x14ac:dyDescent="0.25">
      <c r="C458" s="2" t="s">
        <v>737</v>
      </c>
      <c r="D458" s="3">
        <v>40.67</v>
      </c>
    </row>
    <row r="459" spans="3:4" x14ac:dyDescent="0.25">
      <c r="C459" s="2" t="s">
        <v>254</v>
      </c>
      <c r="D459" s="3">
        <v>20.83</v>
      </c>
    </row>
    <row r="461" spans="3:4" x14ac:dyDescent="0.25">
      <c r="C461" s="2" t="s">
        <v>741</v>
      </c>
      <c r="D461" s="3">
        <v>30.77</v>
      </c>
    </row>
    <row r="462" spans="3:4" x14ac:dyDescent="0.25">
      <c r="C462" s="2" t="s">
        <v>742</v>
      </c>
      <c r="D462" s="3">
        <v>6.38</v>
      </c>
    </row>
    <row r="464" spans="3:4" x14ac:dyDescent="0.25">
      <c r="C464" s="2" t="s">
        <v>743</v>
      </c>
      <c r="D464" s="3">
        <v>12.4</v>
      </c>
    </row>
    <row r="465" spans="1:4" x14ac:dyDescent="0.25">
      <c r="C465" s="2" t="s">
        <v>275</v>
      </c>
      <c r="D465" s="3">
        <v>13.58</v>
      </c>
    </row>
    <row r="466" spans="1:4" x14ac:dyDescent="0.25">
      <c r="C466" s="2" t="s">
        <v>23</v>
      </c>
      <c r="D466" s="3">
        <v>49.19</v>
      </c>
    </row>
    <row r="469" spans="1:4" x14ac:dyDescent="0.25">
      <c r="A469" s="5" t="s">
        <v>819</v>
      </c>
    </row>
    <row r="470" spans="1:4" x14ac:dyDescent="0.25">
      <c r="C470" s="2" t="s">
        <v>74</v>
      </c>
      <c r="D470" s="3">
        <v>34.72</v>
      </c>
    </row>
    <row r="472" spans="1:4" x14ac:dyDescent="0.25">
      <c r="C472" s="2" t="s">
        <v>820</v>
      </c>
      <c r="D472" s="3">
        <v>14.81</v>
      </c>
    </row>
    <row r="474" spans="1:4" x14ac:dyDescent="0.25">
      <c r="C474" s="2" t="s">
        <v>312</v>
      </c>
      <c r="D474" s="3">
        <v>48.96</v>
      </c>
    </row>
    <row r="475" spans="1:4" x14ac:dyDescent="0.25">
      <c r="C475" s="2" t="s">
        <v>23</v>
      </c>
      <c r="D475" s="3">
        <v>49.19</v>
      </c>
    </row>
    <row r="478" spans="1:4" x14ac:dyDescent="0.25">
      <c r="A478" s="5" t="s">
        <v>765</v>
      </c>
    </row>
    <row r="479" spans="1:4" x14ac:dyDescent="0.25">
      <c r="C479" s="2" t="s">
        <v>310</v>
      </c>
      <c r="D479" s="3">
        <v>19.2</v>
      </c>
    </row>
    <row r="480" spans="1:4" x14ac:dyDescent="0.25">
      <c r="C480" s="2" t="s">
        <v>766</v>
      </c>
      <c r="D480" s="3">
        <v>45.83</v>
      </c>
    </row>
    <row r="481" spans="3:4" x14ac:dyDescent="0.25">
      <c r="C481" s="2" t="s">
        <v>769</v>
      </c>
      <c r="D481" s="3">
        <v>47.58</v>
      </c>
    </row>
    <row r="482" spans="3:4" x14ac:dyDescent="0.25">
      <c r="C482" s="2" t="s">
        <v>935</v>
      </c>
      <c r="D482" s="3">
        <v>42.04</v>
      </c>
    </row>
    <row r="483" spans="3:4" x14ac:dyDescent="0.25">
      <c r="C483" s="2" t="s">
        <v>776</v>
      </c>
      <c r="D483" s="3">
        <v>7.81</v>
      </c>
    </row>
    <row r="484" spans="3:4" x14ac:dyDescent="0.25">
      <c r="C484" s="2" t="s">
        <v>938</v>
      </c>
      <c r="D484" s="3">
        <v>10.51</v>
      </c>
    </row>
    <row r="485" spans="3:4" x14ac:dyDescent="0.25">
      <c r="C485" s="2" t="s">
        <v>777</v>
      </c>
      <c r="D485" s="3">
        <v>5.95</v>
      </c>
    </row>
    <row r="486" spans="3:4" x14ac:dyDescent="0.25">
      <c r="C486" s="2" t="s">
        <v>778</v>
      </c>
      <c r="D486" s="3">
        <v>81.25</v>
      </c>
    </row>
    <row r="487" spans="3:4" x14ac:dyDescent="0.25">
      <c r="C487" s="2" t="s">
        <v>779</v>
      </c>
      <c r="D487" s="3">
        <v>47.07</v>
      </c>
    </row>
    <row r="489" spans="3:4" x14ac:dyDescent="0.25">
      <c r="C489" s="2" t="s">
        <v>136</v>
      </c>
      <c r="D489" s="3">
        <v>9.33</v>
      </c>
    </row>
    <row r="491" spans="3:4" x14ac:dyDescent="0.25">
      <c r="C491" s="2" t="s">
        <v>780</v>
      </c>
      <c r="D491" s="3">
        <v>63.86</v>
      </c>
    </row>
    <row r="492" spans="3:4" x14ac:dyDescent="0.25">
      <c r="C492" s="2" t="s">
        <v>478</v>
      </c>
      <c r="D492" s="3">
        <v>13.47</v>
      </c>
    </row>
    <row r="493" spans="3:4" x14ac:dyDescent="0.25">
      <c r="C493" s="2" t="s">
        <v>394</v>
      </c>
      <c r="D493" s="3">
        <v>15.43</v>
      </c>
    </row>
    <row r="494" spans="3:4" x14ac:dyDescent="0.25">
      <c r="C494" s="2" t="s">
        <v>253</v>
      </c>
      <c r="D494" s="3">
        <v>13.71</v>
      </c>
    </row>
    <row r="495" spans="3:4" x14ac:dyDescent="0.25">
      <c r="C495" s="2" t="s">
        <v>485</v>
      </c>
      <c r="D495" s="3">
        <v>16.829999999999998</v>
      </c>
    </row>
    <row r="496" spans="3:4" x14ac:dyDescent="0.25">
      <c r="C496" s="2" t="s">
        <v>105</v>
      </c>
      <c r="D496" s="3">
        <v>87.55</v>
      </c>
    </row>
    <row r="497" spans="3:4" x14ac:dyDescent="0.25">
      <c r="C497" s="2" t="s">
        <v>781</v>
      </c>
      <c r="D497" s="3">
        <v>10.34</v>
      </c>
    </row>
    <row r="498" spans="3:4" x14ac:dyDescent="0.25">
      <c r="C498" s="2" t="s">
        <v>784</v>
      </c>
      <c r="D498" s="3">
        <v>27.26</v>
      </c>
    </row>
    <row r="499" spans="3:4" x14ac:dyDescent="0.25">
      <c r="C499" s="2" t="s">
        <v>298</v>
      </c>
      <c r="D499" s="3">
        <v>16.03</v>
      </c>
    </row>
    <row r="500" spans="3:4" x14ac:dyDescent="0.25">
      <c r="C500" s="2" t="s">
        <v>785</v>
      </c>
      <c r="D500" s="3">
        <v>43.28</v>
      </c>
    </row>
    <row r="501" spans="3:4" x14ac:dyDescent="0.25">
      <c r="C501" s="2" t="s">
        <v>139</v>
      </c>
      <c r="D501" s="3">
        <v>14.91</v>
      </c>
    </row>
    <row r="502" spans="3:4" x14ac:dyDescent="0.25">
      <c r="C502" s="2" t="s">
        <v>787</v>
      </c>
      <c r="D502" s="3">
        <v>76.39</v>
      </c>
    </row>
    <row r="503" spans="3:4" x14ac:dyDescent="0.25">
      <c r="C503" s="2" t="s">
        <v>790</v>
      </c>
      <c r="D503" s="3">
        <v>20.02</v>
      </c>
    </row>
    <row r="505" spans="3:4" x14ac:dyDescent="0.25">
      <c r="C505" s="2" t="s">
        <v>139</v>
      </c>
      <c r="D505" s="3">
        <v>14.91</v>
      </c>
    </row>
    <row r="506" spans="3:4" x14ac:dyDescent="0.25">
      <c r="C506" s="2" t="s">
        <v>791</v>
      </c>
      <c r="D506" s="3">
        <v>18.05</v>
      </c>
    </row>
    <row r="507" spans="3:4" x14ac:dyDescent="0.25">
      <c r="C507" s="2" t="s">
        <v>175</v>
      </c>
      <c r="D507" s="3">
        <v>1.22</v>
      </c>
    </row>
    <row r="508" spans="3:4" x14ac:dyDescent="0.25">
      <c r="C508" s="2" t="s">
        <v>60</v>
      </c>
      <c r="D508" s="3">
        <v>16.100000000000001</v>
      </c>
    </row>
    <row r="509" spans="3:4" x14ac:dyDescent="0.25">
      <c r="C509" s="2" t="s">
        <v>205</v>
      </c>
      <c r="D509" s="3">
        <v>14.23</v>
      </c>
    </row>
    <row r="510" spans="3:4" x14ac:dyDescent="0.25">
      <c r="C510" s="2" t="s">
        <v>178</v>
      </c>
      <c r="D510" s="3">
        <v>45.8</v>
      </c>
    </row>
    <row r="511" spans="3:4" x14ac:dyDescent="0.25">
      <c r="C511" s="2" t="s">
        <v>944</v>
      </c>
      <c r="D511" s="3">
        <v>55.78</v>
      </c>
    </row>
    <row r="512" spans="3:4" x14ac:dyDescent="0.25">
      <c r="C512" s="2" t="s">
        <v>792</v>
      </c>
      <c r="D512" s="3">
        <v>6.34</v>
      </c>
    </row>
    <row r="513" spans="3:4" x14ac:dyDescent="0.25">
      <c r="C513" s="2" t="s">
        <v>796</v>
      </c>
      <c r="D513" s="3">
        <v>7.55</v>
      </c>
    </row>
    <row r="514" spans="3:4" x14ac:dyDescent="0.25">
      <c r="C514" s="2" t="s">
        <v>632</v>
      </c>
      <c r="D514" s="3">
        <v>47.27</v>
      </c>
    </row>
    <row r="515" spans="3:4" x14ac:dyDescent="0.25">
      <c r="C515" s="2" t="s">
        <v>800</v>
      </c>
      <c r="D515" s="3">
        <v>38.78</v>
      </c>
    </row>
    <row r="516" spans="3:4" x14ac:dyDescent="0.25">
      <c r="C516" s="2" t="s">
        <v>803</v>
      </c>
      <c r="D516" s="3">
        <v>7.85</v>
      </c>
    </row>
    <row r="517" spans="3:4" x14ac:dyDescent="0.25">
      <c r="C517" s="2" t="s">
        <v>804</v>
      </c>
      <c r="D517" s="3">
        <v>17.87</v>
      </c>
    </row>
    <row r="518" spans="3:4" x14ac:dyDescent="0.25">
      <c r="C518" s="2" t="s">
        <v>33</v>
      </c>
      <c r="D518" s="3">
        <v>10.78</v>
      </c>
    </row>
    <row r="519" spans="3:4" x14ac:dyDescent="0.25">
      <c r="C519" s="2" t="s">
        <v>769</v>
      </c>
      <c r="D519" s="3">
        <v>47.58</v>
      </c>
    </row>
    <row r="521" spans="3:4" x14ac:dyDescent="0.25">
      <c r="C521" s="2" t="s">
        <v>805</v>
      </c>
      <c r="D521" s="3">
        <v>39.380000000000003</v>
      </c>
    </row>
    <row r="522" spans="3:4" x14ac:dyDescent="0.25">
      <c r="C522" s="2" t="s">
        <v>809</v>
      </c>
      <c r="D522" s="3">
        <v>14.55</v>
      </c>
    </row>
    <row r="523" spans="3:4" x14ac:dyDescent="0.25">
      <c r="C523" s="2" t="s">
        <v>810</v>
      </c>
      <c r="D523" s="3">
        <v>20.329999999999998</v>
      </c>
    </row>
    <row r="525" spans="3:4" x14ac:dyDescent="0.25">
      <c r="C525" s="2" t="s">
        <v>220</v>
      </c>
      <c r="D525" s="3">
        <v>15.58</v>
      </c>
    </row>
    <row r="526" spans="3:4" x14ac:dyDescent="0.25">
      <c r="C526" s="2" t="s">
        <v>811</v>
      </c>
      <c r="D526" s="3">
        <v>96.43</v>
      </c>
    </row>
    <row r="527" spans="3:4" x14ac:dyDescent="0.25">
      <c r="C527" s="2" t="s">
        <v>813</v>
      </c>
      <c r="D527" s="3">
        <v>60.09</v>
      </c>
    </row>
    <row r="528" spans="3:4" x14ac:dyDescent="0.25">
      <c r="C528" s="2" t="s">
        <v>814</v>
      </c>
      <c r="D528" s="3">
        <v>54.4</v>
      </c>
    </row>
    <row r="529" spans="3:4" x14ac:dyDescent="0.25">
      <c r="C529" s="2" t="s">
        <v>815</v>
      </c>
      <c r="D529" s="3">
        <v>38.4</v>
      </c>
    </row>
    <row r="530" spans="3:4" x14ac:dyDescent="0.25">
      <c r="C530" s="2" t="s">
        <v>178</v>
      </c>
      <c r="D530" s="3">
        <v>45.8</v>
      </c>
    </row>
    <row r="531" spans="3:4" x14ac:dyDescent="0.25">
      <c r="C531" s="2" t="s">
        <v>23</v>
      </c>
      <c r="D531" s="3">
        <v>49.19</v>
      </c>
    </row>
    <row r="532" spans="3:4" x14ac:dyDescent="0.25">
      <c r="C532" s="2" t="s">
        <v>124</v>
      </c>
      <c r="D532" s="3">
        <v>38.04</v>
      </c>
    </row>
    <row r="534" spans="3:4" x14ac:dyDescent="0.25">
      <c r="C534" s="2" t="s">
        <v>240</v>
      </c>
      <c r="D534" s="3">
        <v>3.7</v>
      </c>
    </row>
    <row r="535" spans="3:4" x14ac:dyDescent="0.25">
      <c r="C535" s="2" t="s">
        <v>286</v>
      </c>
      <c r="D535" s="3">
        <v>6.67</v>
      </c>
    </row>
    <row r="536" spans="3:4" x14ac:dyDescent="0.25">
      <c r="C536" s="2" t="s">
        <v>816</v>
      </c>
      <c r="D536" s="3">
        <v>7.52</v>
      </c>
    </row>
    <row r="538" spans="3:4" x14ac:dyDescent="0.25">
      <c r="C538" s="2" t="s">
        <v>429</v>
      </c>
      <c r="D538" s="3">
        <v>7.89</v>
      </c>
    </row>
    <row r="539" spans="3:4" x14ac:dyDescent="0.25">
      <c r="C539" s="2" t="s">
        <v>817</v>
      </c>
      <c r="D539" s="3">
        <v>10.37</v>
      </c>
    </row>
    <row r="541" spans="3:4" x14ac:dyDescent="0.25">
      <c r="C541" s="2" t="s">
        <v>142</v>
      </c>
      <c r="D541" s="3">
        <v>10.4</v>
      </c>
    </row>
    <row r="542" spans="3:4" x14ac:dyDescent="0.25">
      <c r="C542" s="2" t="s">
        <v>29</v>
      </c>
      <c r="D542" s="3">
        <v>24.09</v>
      </c>
    </row>
    <row r="543" spans="3:4" x14ac:dyDescent="0.25">
      <c r="C543" s="2" t="s">
        <v>345</v>
      </c>
      <c r="D543" s="3">
        <v>21.34</v>
      </c>
    </row>
    <row r="544" spans="3:4" x14ac:dyDescent="0.25">
      <c r="C544" s="2" t="s">
        <v>312</v>
      </c>
      <c r="D544" s="3">
        <v>48.96</v>
      </c>
    </row>
    <row r="545" spans="3:4" x14ac:dyDescent="0.25">
      <c r="C545" s="2" t="s">
        <v>178</v>
      </c>
      <c r="D545" s="3">
        <v>45.8</v>
      </c>
    </row>
    <row r="546" spans="3:4" x14ac:dyDescent="0.25">
      <c r="C546" s="2" t="s">
        <v>818</v>
      </c>
      <c r="D546" s="3">
        <v>100</v>
      </c>
    </row>
    <row r="547" spans="3:4" x14ac:dyDescent="0.25">
      <c r="C547" s="2" t="s">
        <v>97</v>
      </c>
      <c r="D547" s="3">
        <v>19.309999999999999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03"/>
  <sheetViews>
    <sheetView topLeftCell="C1" zoomScale="180" zoomScaleNormal="180" workbookViewId="0">
      <pane ySplit="1" topLeftCell="A53" activePane="bottomLeft" state="frozen"/>
      <selection pane="bottomLeft" activeCell="J58" sqref="J58"/>
    </sheetView>
  </sheetViews>
  <sheetFormatPr defaultRowHeight="15" x14ac:dyDescent="0.25"/>
  <cols>
    <col min="1" max="1" width="18.7109375" style="16" customWidth="1"/>
    <col min="2" max="2" width="38.85546875" style="20" customWidth="1"/>
    <col min="3" max="3" width="26.28515625" style="20" customWidth="1"/>
    <col min="4" max="4" width="35.42578125" style="20" customWidth="1"/>
    <col min="5" max="6" width="8.42578125" style="15" bestFit="1" customWidth="1"/>
    <col min="7" max="7" width="7.28515625" style="15" customWidth="1"/>
    <col min="8" max="8" width="8.42578125" style="15" bestFit="1" customWidth="1"/>
    <col min="9" max="9" width="9.28515625" style="15" customWidth="1"/>
    <col min="10" max="10" width="5.42578125" style="15" bestFit="1" customWidth="1"/>
    <col min="11" max="11" width="8.85546875" style="15" bestFit="1" customWidth="1"/>
    <col min="12" max="12" width="8.42578125" style="15" bestFit="1" customWidth="1"/>
    <col min="13" max="13" width="9.7109375" style="31" customWidth="1"/>
    <col min="14" max="14" width="8.140625" style="15" bestFit="1" customWidth="1"/>
    <col min="15" max="16384" width="9.140625" style="15"/>
  </cols>
  <sheetData>
    <row r="1" spans="1:14" ht="75.75" thickBot="1" x14ac:dyDescent="0.3">
      <c r="A1" s="10" t="s">
        <v>0</v>
      </c>
      <c r="B1" s="11" t="s">
        <v>1</v>
      </c>
      <c r="C1" s="11" t="s">
        <v>2</v>
      </c>
      <c r="D1" s="12" t="s">
        <v>43</v>
      </c>
      <c r="E1" s="11" t="s">
        <v>49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4" t="s">
        <v>42</v>
      </c>
      <c r="N1" s="13" t="s">
        <v>10</v>
      </c>
    </row>
    <row r="2" spans="1:14" ht="15.75" thickTop="1" x14ac:dyDescent="0.25">
      <c r="A2" s="16">
        <v>80690001784</v>
      </c>
      <c r="B2" s="17" t="s">
        <v>921</v>
      </c>
      <c r="C2" s="17" t="s">
        <v>858</v>
      </c>
      <c r="D2" s="17" t="s">
        <v>922</v>
      </c>
      <c r="E2" s="18">
        <v>2158</v>
      </c>
      <c r="F2" s="18">
        <v>536</v>
      </c>
      <c r="G2" s="18">
        <v>1318</v>
      </c>
      <c r="H2" s="18">
        <v>31</v>
      </c>
      <c r="I2" s="18">
        <v>5</v>
      </c>
      <c r="J2" s="18">
        <v>135</v>
      </c>
      <c r="K2" s="18">
        <v>3</v>
      </c>
      <c r="L2" s="18">
        <v>130</v>
      </c>
      <c r="M2" s="19">
        <f>SUM(F2,H2,I2,J2,K2,L2)/E2</f>
        <v>0.38924930491195553</v>
      </c>
      <c r="N2" s="18">
        <v>546</v>
      </c>
    </row>
    <row r="3" spans="1:14" s="20" customFormat="1" x14ac:dyDescent="0.25">
      <c r="A3" s="16">
        <v>310279000005</v>
      </c>
      <c r="B3" s="17" t="s">
        <v>900</v>
      </c>
      <c r="C3" s="17" t="s">
        <v>901</v>
      </c>
      <c r="D3" s="17" t="s">
        <v>829</v>
      </c>
      <c r="E3" s="18">
        <v>127</v>
      </c>
      <c r="F3" s="18">
        <v>19</v>
      </c>
      <c r="G3" s="18">
        <v>103</v>
      </c>
      <c r="H3" s="18">
        <v>1</v>
      </c>
      <c r="I3" s="18">
        <v>2</v>
      </c>
      <c r="J3" s="18">
        <v>0</v>
      </c>
      <c r="K3" s="18">
        <v>0</v>
      </c>
      <c r="L3" s="18">
        <v>2</v>
      </c>
      <c r="M3" s="19">
        <f>SUM(F3,H3,I3,J3,K3,L3)/E3</f>
        <v>0.1889763779527559</v>
      </c>
      <c r="N3" s="18">
        <v>70</v>
      </c>
    </row>
    <row r="4" spans="1:14" s="20" customFormat="1" x14ac:dyDescent="0.25">
      <c r="A4" s="16">
        <v>80204000024</v>
      </c>
      <c r="B4" s="17" t="s">
        <v>525</v>
      </c>
      <c r="C4" s="17" t="s">
        <v>16</v>
      </c>
      <c r="D4" s="17" t="s">
        <v>486</v>
      </c>
      <c r="E4" s="18">
        <v>294</v>
      </c>
      <c r="F4" s="18">
        <v>70</v>
      </c>
      <c r="G4" s="18">
        <v>207</v>
      </c>
      <c r="H4" s="18">
        <v>2</v>
      </c>
      <c r="I4" s="18">
        <v>3</v>
      </c>
      <c r="J4" s="18">
        <v>0</v>
      </c>
      <c r="K4" s="18">
        <v>0</v>
      </c>
      <c r="L4" s="18">
        <v>12</v>
      </c>
      <c r="M4" s="19">
        <f>SUM(F4,H4,I4,J4,K4,L4)/E4</f>
        <v>0.29591836734693877</v>
      </c>
      <c r="N4" s="18">
        <v>167</v>
      </c>
    </row>
    <row r="5" spans="1:14" s="20" customFormat="1" x14ac:dyDescent="0.25">
      <c r="A5" s="16">
        <v>560073000004</v>
      </c>
      <c r="B5" s="17" t="s">
        <v>322</v>
      </c>
      <c r="C5" s="17" t="s">
        <v>323</v>
      </c>
      <c r="D5" s="17" t="s">
        <v>593</v>
      </c>
      <c r="E5" s="18">
        <v>227</v>
      </c>
      <c r="F5" s="18">
        <v>45</v>
      </c>
      <c r="G5" s="18">
        <v>162</v>
      </c>
      <c r="H5" s="18">
        <v>2</v>
      </c>
      <c r="I5" s="18">
        <v>2</v>
      </c>
      <c r="J5" s="18">
        <v>2</v>
      </c>
      <c r="K5" s="18">
        <v>0</v>
      </c>
      <c r="L5" s="18">
        <v>14</v>
      </c>
      <c r="M5" s="19">
        <f t="shared" ref="M5:M8" si="0">SUM(F5,H5,I5,J5,K5,L5)/E5</f>
        <v>0.28634361233480177</v>
      </c>
      <c r="N5" s="18">
        <v>64</v>
      </c>
    </row>
    <row r="6" spans="1:14" s="20" customFormat="1" x14ac:dyDescent="0.25">
      <c r="A6" s="16">
        <v>560073000005</v>
      </c>
      <c r="B6" s="17" t="s">
        <v>322</v>
      </c>
      <c r="C6" s="17" t="s">
        <v>323</v>
      </c>
      <c r="D6" s="17" t="s">
        <v>764</v>
      </c>
      <c r="E6" s="18">
        <v>215</v>
      </c>
      <c r="F6" s="18">
        <v>33</v>
      </c>
      <c r="G6" s="18">
        <v>165</v>
      </c>
      <c r="H6" s="18">
        <v>4</v>
      </c>
      <c r="I6" s="18">
        <v>0</v>
      </c>
      <c r="J6" s="18">
        <v>4</v>
      </c>
      <c r="K6" s="18">
        <v>0</v>
      </c>
      <c r="L6" s="18">
        <v>9</v>
      </c>
      <c r="M6" s="19">
        <f t="shared" si="0"/>
        <v>0.23255813953488372</v>
      </c>
      <c r="N6" s="18">
        <v>79</v>
      </c>
    </row>
    <row r="7" spans="1:14" s="20" customFormat="1" x14ac:dyDescent="0.25">
      <c r="A7" s="16">
        <v>560073000002</v>
      </c>
      <c r="B7" s="17" t="s">
        <v>322</v>
      </c>
      <c r="C7" s="17" t="s">
        <v>323</v>
      </c>
      <c r="D7" s="17" t="s">
        <v>594</v>
      </c>
      <c r="E7" s="18">
        <v>707</v>
      </c>
      <c r="F7" s="18">
        <v>140</v>
      </c>
      <c r="G7" s="18">
        <v>509</v>
      </c>
      <c r="H7" s="18">
        <v>9</v>
      </c>
      <c r="I7" s="18">
        <v>6</v>
      </c>
      <c r="J7" s="18">
        <v>9</v>
      </c>
      <c r="K7" s="18">
        <v>0</v>
      </c>
      <c r="L7" s="18">
        <v>34</v>
      </c>
      <c r="M7" s="19">
        <f t="shared" si="0"/>
        <v>0.28005657708628007</v>
      </c>
      <c r="N7" s="18">
        <v>238</v>
      </c>
    </row>
    <row r="8" spans="1:14" s="20" customFormat="1" x14ac:dyDescent="0.25">
      <c r="A8" s="16">
        <v>310291001854</v>
      </c>
      <c r="B8" s="17" t="s">
        <v>123</v>
      </c>
      <c r="C8" s="17" t="s">
        <v>82</v>
      </c>
      <c r="D8" s="17" t="s">
        <v>546</v>
      </c>
      <c r="E8" s="18">
        <v>75</v>
      </c>
      <c r="F8" s="18">
        <v>28</v>
      </c>
      <c r="G8" s="18">
        <v>32</v>
      </c>
      <c r="H8" s="18">
        <v>1</v>
      </c>
      <c r="I8" s="18">
        <v>8</v>
      </c>
      <c r="J8" s="18">
        <v>0</v>
      </c>
      <c r="K8" s="18">
        <v>0</v>
      </c>
      <c r="L8" s="18">
        <v>6</v>
      </c>
      <c r="M8" s="19">
        <f t="shared" si="0"/>
        <v>0.57333333333333336</v>
      </c>
      <c r="N8" s="18">
        <v>44</v>
      </c>
    </row>
    <row r="9" spans="1:14" s="20" customFormat="1" x14ac:dyDescent="0.25">
      <c r="A9" s="16">
        <v>310291000011</v>
      </c>
      <c r="B9" s="17" t="s">
        <v>123</v>
      </c>
      <c r="C9" s="17" t="s">
        <v>82</v>
      </c>
      <c r="D9" s="17" t="s">
        <v>124</v>
      </c>
      <c r="E9" s="18">
        <v>460</v>
      </c>
      <c r="F9" s="18">
        <v>126</v>
      </c>
      <c r="G9" s="18">
        <v>285</v>
      </c>
      <c r="H9" s="18">
        <v>1</v>
      </c>
      <c r="I9" s="18">
        <v>22</v>
      </c>
      <c r="J9" s="18">
        <v>2</v>
      </c>
      <c r="K9" s="18">
        <v>0</v>
      </c>
      <c r="L9" s="18">
        <v>24</v>
      </c>
      <c r="M9" s="19">
        <f t="shared" ref="M9:M401" si="1">SUM(F9,H9,I9,J9,K9,L9)/E9</f>
        <v>0.38043478260869568</v>
      </c>
      <c r="N9" s="18">
        <v>225</v>
      </c>
    </row>
    <row r="10" spans="1:14" s="20" customFormat="1" x14ac:dyDescent="0.25">
      <c r="A10" s="16">
        <v>310291000012</v>
      </c>
      <c r="B10" s="17" t="s">
        <v>123</v>
      </c>
      <c r="C10" s="17" t="s">
        <v>82</v>
      </c>
      <c r="D10" s="17" t="s">
        <v>150</v>
      </c>
      <c r="E10" s="18">
        <v>276</v>
      </c>
      <c r="F10" s="18">
        <v>80</v>
      </c>
      <c r="G10" s="18">
        <v>168</v>
      </c>
      <c r="H10" s="18">
        <v>2</v>
      </c>
      <c r="I10" s="18">
        <v>15</v>
      </c>
      <c r="J10" s="18">
        <v>2</v>
      </c>
      <c r="K10" s="18">
        <v>0</v>
      </c>
      <c r="L10" s="18">
        <v>9</v>
      </c>
      <c r="M10" s="19">
        <f t="shared" si="1"/>
        <v>0.39130434782608697</v>
      </c>
      <c r="N10" s="18">
        <v>175</v>
      </c>
    </row>
    <row r="11" spans="1:14" s="20" customFormat="1" x14ac:dyDescent="0.25">
      <c r="A11" s="16">
        <v>310291000014</v>
      </c>
      <c r="B11" s="17" t="s">
        <v>123</v>
      </c>
      <c r="C11" s="17" t="s">
        <v>82</v>
      </c>
      <c r="D11" s="17" t="s">
        <v>125</v>
      </c>
      <c r="E11" s="18">
        <v>252</v>
      </c>
      <c r="F11" s="18">
        <v>71</v>
      </c>
      <c r="G11" s="18">
        <v>142</v>
      </c>
      <c r="H11" s="18">
        <v>0</v>
      </c>
      <c r="I11" s="18">
        <v>17</v>
      </c>
      <c r="J11" s="18">
        <v>0</v>
      </c>
      <c r="K11" s="18">
        <v>0</v>
      </c>
      <c r="L11" s="18">
        <v>21</v>
      </c>
      <c r="M11" s="19">
        <f t="shared" si="1"/>
        <v>0.43253968253968256</v>
      </c>
      <c r="N11" s="18">
        <v>176</v>
      </c>
    </row>
    <row r="12" spans="1:14" s="20" customFormat="1" x14ac:dyDescent="0.25">
      <c r="A12" s="16">
        <v>310291000015</v>
      </c>
      <c r="B12" s="17" t="s">
        <v>123</v>
      </c>
      <c r="C12" s="17" t="s">
        <v>82</v>
      </c>
      <c r="D12" s="17" t="s">
        <v>151</v>
      </c>
      <c r="E12" s="18">
        <v>292</v>
      </c>
      <c r="F12" s="18">
        <v>79</v>
      </c>
      <c r="G12" s="18">
        <v>186</v>
      </c>
      <c r="H12" s="18">
        <v>0</v>
      </c>
      <c r="I12" s="18">
        <v>10</v>
      </c>
      <c r="J12" s="18">
        <v>1</v>
      </c>
      <c r="K12" s="18">
        <v>0</v>
      </c>
      <c r="L12" s="18">
        <v>16</v>
      </c>
      <c r="M12" s="19">
        <f t="shared" si="1"/>
        <v>0.36301369863013699</v>
      </c>
      <c r="N12" s="18">
        <v>168</v>
      </c>
    </row>
    <row r="13" spans="1:14" s="20" customFormat="1" x14ac:dyDescent="0.25">
      <c r="A13" s="16" t="s">
        <v>260</v>
      </c>
      <c r="B13" s="17" t="s">
        <v>145</v>
      </c>
      <c r="C13" s="17" t="s">
        <v>82</v>
      </c>
      <c r="D13" s="17" t="s">
        <v>261</v>
      </c>
      <c r="E13" s="18">
        <v>127</v>
      </c>
      <c r="F13" s="18">
        <v>11</v>
      </c>
      <c r="G13" s="18">
        <v>72</v>
      </c>
      <c r="H13" s="18">
        <v>2</v>
      </c>
      <c r="I13" s="18">
        <v>8</v>
      </c>
      <c r="J13" s="18">
        <v>1</v>
      </c>
      <c r="K13" s="18">
        <v>1</v>
      </c>
      <c r="L13" s="18">
        <v>10</v>
      </c>
      <c r="M13" s="19">
        <f t="shared" ref="M13" si="2">SUM(F13,H13,I13,J13,K13,L13)/E13</f>
        <v>0.25984251968503935</v>
      </c>
      <c r="N13" s="18" t="s">
        <v>22</v>
      </c>
    </row>
    <row r="14" spans="1:14" s="20" customFormat="1" x14ac:dyDescent="0.25">
      <c r="A14" s="21" t="s">
        <v>137</v>
      </c>
      <c r="B14" s="17" t="s">
        <v>145</v>
      </c>
      <c r="C14" s="17" t="s">
        <v>82</v>
      </c>
      <c r="D14" s="17" t="s">
        <v>138</v>
      </c>
      <c r="E14" s="18">
        <v>131</v>
      </c>
      <c r="F14" s="18">
        <v>10</v>
      </c>
      <c r="G14" s="18">
        <v>104</v>
      </c>
      <c r="H14" s="18">
        <v>0</v>
      </c>
      <c r="I14" s="18">
        <v>4</v>
      </c>
      <c r="J14" s="18">
        <v>1</v>
      </c>
      <c r="K14" s="18">
        <v>0</v>
      </c>
      <c r="L14" s="18">
        <v>0</v>
      </c>
      <c r="M14" s="19">
        <f t="shared" si="1"/>
        <v>0.11450381679389313</v>
      </c>
      <c r="N14" s="18" t="s">
        <v>22</v>
      </c>
    </row>
    <row r="15" spans="1:14" s="20" customFormat="1" x14ac:dyDescent="0.25">
      <c r="A15" s="21" t="s">
        <v>609</v>
      </c>
      <c r="B15" s="17" t="s">
        <v>610</v>
      </c>
      <c r="C15" s="17" t="s">
        <v>379</v>
      </c>
      <c r="D15" s="17" t="s">
        <v>608</v>
      </c>
      <c r="E15" s="18">
        <v>599</v>
      </c>
      <c r="F15" s="18">
        <v>82</v>
      </c>
      <c r="G15" s="18">
        <v>422</v>
      </c>
      <c r="H15" s="18">
        <v>33</v>
      </c>
      <c r="I15" s="18">
        <v>0</v>
      </c>
      <c r="J15" s="18">
        <v>31</v>
      </c>
      <c r="K15" s="18">
        <v>0</v>
      </c>
      <c r="L15" s="18">
        <v>31</v>
      </c>
      <c r="M15" s="19">
        <f t="shared" si="1"/>
        <v>0.29549248747913187</v>
      </c>
      <c r="N15" s="18">
        <v>152</v>
      </c>
    </row>
    <row r="16" spans="1:14" s="20" customFormat="1" x14ac:dyDescent="0.25">
      <c r="A16" s="21" t="s">
        <v>628</v>
      </c>
      <c r="B16" s="17" t="s">
        <v>629</v>
      </c>
      <c r="C16" s="17" t="s">
        <v>111</v>
      </c>
      <c r="D16" s="17" t="s">
        <v>630</v>
      </c>
      <c r="E16" s="18">
        <v>149</v>
      </c>
      <c r="F16" s="18">
        <v>5</v>
      </c>
      <c r="G16" s="18">
        <v>144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9">
        <f t="shared" ref="M16:M18" si="3">SUM(F16,H16,I16,J16,K16,L16)/E16</f>
        <v>3.3557046979865772E-2</v>
      </c>
      <c r="N16" s="18">
        <v>55</v>
      </c>
    </row>
    <row r="17" spans="1:14" s="20" customFormat="1" x14ac:dyDescent="0.25">
      <c r="A17" s="21" t="s">
        <v>852</v>
      </c>
      <c r="B17" s="17" t="s">
        <v>853</v>
      </c>
      <c r="C17" s="17" t="s">
        <v>111</v>
      </c>
      <c r="D17" s="17" t="s">
        <v>837</v>
      </c>
      <c r="E17" s="18">
        <v>115</v>
      </c>
      <c r="F17" s="18">
        <v>4</v>
      </c>
      <c r="G17" s="18">
        <v>107</v>
      </c>
      <c r="H17" s="18">
        <v>3</v>
      </c>
      <c r="I17" s="18">
        <v>0</v>
      </c>
      <c r="J17" s="18">
        <v>1</v>
      </c>
      <c r="K17" s="18">
        <v>0</v>
      </c>
      <c r="L17" s="18">
        <v>0</v>
      </c>
      <c r="M17" s="19">
        <f t="shared" si="3"/>
        <v>6.9565217391304349E-2</v>
      </c>
      <c r="N17" s="22" t="s">
        <v>302</v>
      </c>
    </row>
    <row r="18" spans="1:14" s="20" customFormat="1" x14ac:dyDescent="0.25">
      <c r="A18" s="21" t="s">
        <v>955</v>
      </c>
      <c r="B18" s="17" t="s">
        <v>956</v>
      </c>
      <c r="C18" s="17" t="s">
        <v>186</v>
      </c>
      <c r="D18" s="17" t="s">
        <v>957</v>
      </c>
      <c r="E18" s="18">
        <v>174</v>
      </c>
      <c r="F18" s="18">
        <v>17</v>
      </c>
      <c r="G18" s="18">
        <v>152</v>
      </c>
      <c r="H18" s="18">
        <v>3</v>
      </c>
      <c r="I18" s="18">
        <v>0</v>
      </c>
      <c r="J18" s="18">
        <v>0</v>
      </c>
      <c r="K18" s="18">
        <v>0</v>
      </c>
      <c r="L18" s="18">
        <v>2</v>
      </c>
      <c r="M18" s="19">
        <f t="shared" si="3"/>
        <v>0.12643678160919541</v>
      </c>
      <c r="N18" s="22">
        <v>95</v>
      </c>
    </row>
    <row r="19" spans="1:14" x14ac:dyDescent="0.25">
      <c r="A19" s="16">
        <v>310321000515</v>
      </c>
      <c r="B19" s="17" t="s">
        <v>83</v>
      </c>
      <c r="C19" s="17" t="s">
        <v>84</v>
      </c>
      <c r="D19" s="17" t="s">
        <v>85</v>
      </c>
      <c r="E19" s="18">
        <v>54</v>
      </c>
      <c r="F19" s="18">
        <v>4</v>
      </c>
      <c r="G19" s="18">
        <v>50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9">
        <f t="shared" ref="M19:M26" si="4">SUM(F19,H19,I19,J19,K19,L19)/E19</f>
        <v>7.407407407407407E-2</v>
      </c>
      <c r="N19" s="22" t="s">
        <v>302</v>
      </c>
    </row>
    <row r="20" spans="1:14" x14ac:dyDescent="0.25">
      <c r="A20" s="16">
        <v>310003400034</v>
      </c>
      <c r="B20" s="17" t="s">
        <v>774</v>
      </c>
      <c r="C20" s="17" t="s">
        <v>250</v>
      </c>
      <c r="D20" s="17" t="s">
        <v>938</v>
      </c>
      <c r="E20" s="18">
        <v>257</v>
      </c>
      <c r="F20" s="18">
        <v>4</v>
      </c>
      <c r="G20" s="18">
        <v>230</v>
      </c>
      <c r="H20" s="18">
        <v>3</v>
      </c>
      <c r="I20" s="18">
        <v>0</v>
      </c>
      <c r="J20" s="18">
        <v>5</v>
      </c>
      <c r="K20" s="18">
        <v>1</v>
      </c>
      <c r="L20" s="18">
        <v>14</v>
      </c>
      <c r="M20" s="19">
        <f t="shared" si="4"/>
        <v>0.10505836575875487</v>
      </c>
      <c r="N20" s="22">
        <v>66</v>
      </c>
    </row>
    <row r="21" spans="1:14" x14ac:dyDescent="0.25">
      <c r="A21" s="16">
        <v>310003402452</v>
      </c>
      <c r="B21" s="17" t="s">
        <v>774</v>
      </c>
      <c r="C21" s="17" t="s">
        <v>250</v>
      </c>
      <c r="D21" s="17" t="s">
        <v>775</v>
      </c>
      <c r="E21" s="18">
        <v>320</v>
      </c>
      <c r="F21" s="18">
        <v>11</v>
      </c>
      <c r="G21" s="18">
        <v>295</v>
      </c>
      <c r="H21" s="18">
        <v>3</v>
      </c>
      <c r="I21" s="18">
        <v>1</v>
      </c>
      <c r="J21" s="18">
        <v>0</v>
      </c>
      <c r="K21" s="18">
        <v>0</v>
      </c>
      <c r="L21" s="18">
        <v>10</v>
      </c>
      <c r="M21" s="19">
        <f t="shared" si="4"/>
        <v>7.8125E-2</v>
      </c>
      <c r="N21" s="18">
        <v>68</v>
      </c>
    </row>
    <row r="22" spans="1:14" x14ac:dyDescent="0.25">
      <c r="A22" s="16">
        <v>200320001073</v>
      </c>
      <c r="B22" s="17" t="s">
        <v>237</v>
      </c>
      <c r="C22" s="17" t="s">
        <v>238</v>
      </c>
      <c r="D22" s="17" t="s">
        <v>391</v>
      </c>
      <c r="E22" s="18">
        <v>1885</v>
      </c>
      <c r="F22" s="18">
        <v>199</v>
      </c>
      <c r="G22" s="18">
        <v>1384</v>
      </c>
      <c r="H22" s="18">
        <v>88</v>
      </c>
      <c r="I22" s="18">
        <v>11</v>
      </c>
      <c r="J22" s="18">
        <v>38</v>
      </c>
      <c r="K22" s="18">
        <v>1</v>
      </c>
      <c r="L22" s="18">
        <v>164</v>
      </c>
      <c r="M22" s="19">
        <f t="shared" si="4"/>
        <v>0.26578249336870025</v>
      </c>
      <c r="N22" s="18">
        <v>578</v>
      </c>
    </row>
    <row r="23" spans="1:14" x14ac:dyDescent="0.25">
      <c r="A23" s="16">
        <v>310336000043</v>
      </c>
      <c r="B23" s="17" t="s">
        <v>189</v>
      </c>
      <c r="C23" s="17" t="s">
        <v>190</v>
      </c>
      <c r="D23" s="17" t="s">
        <v>743</v>
      </c>
      <c r="E23" s="18">
        <v>516</v>
      </c>
      <c r="F23" s="18">
        <v>46</v>
      </c>
      <c r="G23" s="18">
        <v>452</v>
      </c>
      <c r="H23" s="18">
        <v>2</v>
      </c>
      <c r="I23" s="18">
        <v>0</v>
      </c>
      <c r="J23" s="18">
        <v>0</v>
      </c>
      <c r="K23" s="18">
        <v>0</v>
      </c>
      <c r="L23" s="18">
        <v>16</v>
      </c>
      <c r="M23" s="19">
        <f t="shared" si="4"/>
        <v>0.12403100775193798</v>
      </c>
      <c r="N23" s="18">
        <v>191</v>
      </c>
    </row>
    <row r="24" spans="1:14" x14ac:dyDescent="0.25">
      <c r="A24" s="16">
        <v>310336000044</v>
      </c>
      <c r="B24" s="17" t="s">
        <v>189</v>
      </c>
      <c r="C24" s="17" t="s">
        <v>190</v>
      </c>
      <c r="D24" s="17" t="s">
        <v>191</v>
      </c>
      <c r="E24" s="18">
        <v>372</v>
      </c>
      <c r="F24" s="18">
        <v>26</v>
      </c>
      <c r="G24" s="18">
        <v>328</v>
      </c>
      <c r="H24" s="18">
        <v>6</v>
      </c>
      <c r="I24" s="18">
        <v>0</v>
      </c>
      <c r="J24" s="18">
        <v>0</v>
      </c>
      <c r="K24" s="18">
        <v>1</v>
      </c>
      <c r="L24" s="18">
        <v>11</v>
      </c>
      <c r="M24" s="19">
        <f t="shared" si="4"/>
        <v>0.11827956989247312</v>
      </c>
      <c r="N24" s="18">
        <v>135</v>
      </c>
    </row>
    <row r="25" spans="1:14" x14ac:dyDescent="0.25">
      <c r="A25" s="16">
        <v>310336000045</v>
      </c>
      <c r="B25" s="17" t="s">
        <v>189</v>
      </c>
      <c r="C25" s="17" t="s">
        <v>190</v>
      </c>
      <c r="D25" s="17" t="s">
        <v>275</v>
      </c>
      <c r="E25" s="18">
        <v>265</v>
      </c>
      <c r="F25" s="18">
        <v>24</v>
      </c>
      <c r="G25" s="18">
        <v>229</v>
      </c>
      <c r="H25" s="18">
        <v>2</v>
      </c>
      <c r="I25" s="18">
        <v>1</v>
      </c>
      <c r="J25" s="18">
        <v>0</v>
      </c>
      <c r="K25" s="18">
        <v>0</v>
      </c>
      <c r="L25" s="18">
        <v>9</v>
      </c>
      <c r="M25" s="19">
        <f t="shared" si="4"/>
        <v>0.13584905660377358</v>
      </c>
      <c r="N25" s="18">
        <v>85</v>
      </c>
    </row>
    <row r="26" spans="1:14" x14ac:dyDescent="0.25">
      <c r="A26" s="16">
        <v>310342000046</v>
      </c>
      <c r="B26" s="17" t="s">
        <v>428</v>
      </c>
      <c r="C26" s="17" t="s">
        <v>277</v>
      </c>
      <c r="D26" s="17" t="s">
        <v>429</v>
      </c>
      <c r="E26" s="18">
        <v>190</v>
      </c>
      <c r="F26" s="18">
        <v>6</v>
      </c>
      <c r="G26" s="18">
        <v>175</v>
      </c>
      <c r="H26" s="18">
        <v>5</v>
      </c>
      <c r="I26" s="18">
        <v>0</v>
      </c>
      <c r="J26" s="18">
        <v>0</v>
      </c>
      <c r="K26" s="18">
        <v>0</v>
      </c>
      <c r="L26" s="18">
        <v>4</v>
      </c>
      <c r="M26" s="19">
        <f t="shared" si="4"/>
        <v>7.8947368421052627E-2</v>
      </c>
      <c r="N26" s="18">
        <v>61</v>
      </c>
    </row>
    <row r="27" spans="1:14" x14ac:dyDescent="0.25">
      <c r="A27" s="16">
        <v>310009000056</v>
      </c>
      <c r="B27" s="20" t="s">
        <v>11</v>
      </c>
      <c r="C27" s="20" t="s">
        <v>12</v>
      </c>
      <c r="D27" s="20" t="s">
        <v>24</v>
      </c>
      <c r="E27" s="15">
        <v>177</v>
      </c>
      <c r="F27" s="15">
        <v>27</v>
      </c>
      <c r="G27" s="15">
        <v>138</v>
      </c>
      <c r="H27" s="15">
        <v>1</v>
      </c>
      <c r="I27" s="15">
        <v>3</v>
      </c>
      <c r="J27" s="15">
        <v>1</v>
      </c>
      <c r="K27" s="15">
        <v>0</v>
      </c>
      <c r="L27" s="15">
        <v>7</v>
      </c>
      <c r="M27" s="19">
        <f t="shared" si="1"/>
        <v>0.22033898305084745</v>
      </c>
      <c r="N27" s="15">
        <v>127</v>
      </c>
    </row>
    <row r="28" spans="1:14" x14ac:dyDescent="0.25">
      <c r="A28" s="16">
        <v>310009000057</v>
      </c>
      <c r="B28" s="20" t="s">
        <v>11</v>
      </c>
      <c r="C28" s="20" t="s">
        <v>12</v>
      </c>
      <c r="D28" s="20" t="s">
        <v>282</v>
      </c>
      <c r="E28" s="15">
        <v>158</v>
      </c>
      <c r="F28" s="15">
        <v>32</v>
      </c>
      <c r="G28" s="15">
        <v>119</v>
      </c>
      <c r="H28" s="15">
        <v>0</v>
      </c>
      <c r="I28" s="15">
        <v>2</v>
      </c>
      <c r="J28" s="15">
        <v>0</v>
      </c>
      <c r="K28" s="15">
        <v>0</v>
      </c>
      <c r="L28" s="15">
        <v>5</v>
      </c>
      <c r="M28" s="19">
        <f t="shared" ref="M28:M29" si="5">SUM(F28,H28,I28,J28,K28,L28)/E28</f>
        <v>0.24683544303797469</v>
      </c>
      <c r="N28" s="15">
        <v>114</v>
      </c>
    </row>
    <row r="29" spans="1:14" x14ac:dyDescent="0.25">
      <c r="A29" s="16">
        <v>310360000063</v>
      </c>
      <c r="B29" s="20" t="s">
        <v>662</v>
      </c>
      <c r="C29" s="20" t="s">
        <v>557</v>
      </c>
      <c r="D29" s="20" t="s">
        <v>663</v>
      </c>
      <c r="E29" s="15">
        <v>398</v>
      </c>
      <c r="F29" s="15">
        <v>16</v>
      </c>
      <c r="G29" s="15">
        <v>351</v>
      </c>
      <c r="H29" s="15">
        <v>4</v>
      </c>
      <c r="I29" s="15">
        <v>2</v>
      </c>
      <c r="J29" s="15">
        <v>2</v>
      </c>
      <c r="K29" s="15">
        <v>1</v>
      </c>
      <c r="L29" s="15">
        <v>22</v>
      </c>
      <c r="M29" s="19">
        <f t="shared" si="5"/>
        <v>0.11809045226130653</v>
      </c>
      <c r="N29" s="15">
        <v>248</v>
      </c>
    </row>
    <row r="30" spans="1:14" x14ac:dyDescent="0.25">
      <c r="A30" s="16">
        <v>310399002403</v>
      </c>
      <c r="B30" s="20" t="s">
        <v>808</v>
      </c>
      <c r="C30" s="20" t="s">
        <v>69</v>
      </c>
      <c r="D30" s="20" t="s">
        <v>834</v>
      </c>
      <c r="E30" s="15">
        <v>491</v>
      </c>
      <c r="F30" s="15">
        <v>36</v>
      </c>
      <c r="G30" s="15">
        <v>369</v>
      </c>
      <c r="H30" s="15">
        <v>24</v>
      </c>
      <c r="I30" s="15">
        <v>3</v>
      </c>
      <c r="J30" s="15">
        <v>40</v>
      </c>
      <c r="K30" s="15">
        <v>1</v>
      </c>
      <c r="L30" s="15">
        <v>18</v>
      </c>
      <c r="M30" s="19">
        <f t="shared" ref="M30" si="6">SUM(F30,H30,I30,J30,K30,L30)/E30</f>
        <v>0.2484725050916497</v>
      </c>
      <c r="N30" s="15">
        <v>47</v>
      </c>
    </row>
    <row r="31" spans="1:14" x14ac:dyDescent="0.25">
      <c r="A31" s="16">
        <v>460624000042</v>
      </c>
      <c r="B31" s="20" t="s">
        <v>184</v>
      </c>
      <c r="C31" s="20" t="s">
        <v>185</v>
      </c>
      <c r="D31" s="20" t="s">
        <v>244</v>
      </c>
      <c r="E31" s="15">
        <v>145</v>
      </c>
      <c r="F31" s="15">
        <v>11</v>
      </c>
      <c r="G31" s="15">
        <v>26</v>
      </c>
      <c r="H31" s="15">
        <v>0</v>
      </c>
      <c r="I31" s="15">
        <v>84</v>
      </c>
      <c r="J31" s="15">
        <v>1</v>
      </c>
      <c r="K31" s="15">
        <v>0</v>
      </c>
      <c r="L31" s="15">
        <v>23</v>
      </c>
      <c r="M31" s="19">
        <f t="shared" si="1"/>
        <v>0.82068965517241377</v>
      </c>
      <c r="N31" s="15">
        <v>145</v>
      </c>
    </row>
    <row r="32" spans="1:14" x14ac:dyDescent="0.25">
      <c r="A32" s="16">
        <v>460624001015</v>
      </c>
      <c r="B32" s="20" t="s">
        <v>184</v>
      </c>
      <c r="C32" s="20" t="s">
        <v>185</v>
      </c>
      <c r="D32" s="20" t="s">
        <v>491</v>
      </c>
      <c r="E32" s="15">
        <v>114</v>
      </c>
      <c r="F32" s="15">
        <v>5</v>
      </c>
      <c r="G32" s="15">
        <v>19</v>
      </c>
      <c r="H32" s="15">
        <v>0</v>
      </c>
      <c r="I32" s="15">
        <v>56</v>
      </c>
      <c r="J32" s="15">
        <v>1</v>
      </c>
      <c r="K32" s="15">
        <v>0</v>
      </c>
      <c r="L32" s="15">
        <v>33</v>
      </c>
      <c r="M32" s="19">
        <f t="shared" si="1"/>
        <v>0.83333333333333337</v>
      </c>
      <c r="N32" s="15">
        <v>114</v>
      </c>
    </row>
    <row r="33" spans="1:14" x14ac:dyDescent="0.25">
      <c r="A33" s="16">
        <v>460624000045</v>
      </c>
      <c r="B33" s="20" t="s">
        <v>184</v>
      </c>
      <c r="C33" s="20" t="s">
        <v>185</v>
      </c>
      <c r="D33" s="20" t="s">
        <v>862</v>
      </c>
      <c r="E33" s="15">
        <v>267</v>
      </c>
      <c r="F33" s="15">
        <v>20</v>
      </c>
      <c r="G33" s="15">
        <v>38</v>
      </c>
      <c r="H33" s="15">
        <v>0</v>
      </c>
      <c r="I33" s="15">
        <v>149</v>
      </c>
      <c r="J33" s="15">
        <v>0</v>
      </c>
      <c r="K33" s="15">
        <v>0</v>
      </c>
      <c r="L33" s="15">
        <v>60</v>
      </c>
      <c r="M33" s="19">
        <f t="shared" si="1"/>
        <v>0.85767790262172283</v>
      </c>
      <c r="N33" s="15">
        <v>267</v>
      </c>
    </row>
    <row r="34" spans="1:14" x14ac:dyDescent="0.25">
      <c r="A34" s="16">
        <v>80243000092</v>
      </c>
      <c r="B34" s="20" t="s">
        <v>879</v>
      </c>
      <c r="C34" s="20" t="s">
        <v>19</v>
      </c>
      <c r="D34" s="20" t="s">
        <v>880</v>
      </c>
      <c r="E34" s="15">
        <v>449</v>
      </c>
      <c r="F34" s="15">
        <v>226</v>
      </c>
      <c r="G34" s="15">
        <v>180</v>
      </c>
      <c r="H34" s="15">
        <v>7</v>
      </c>
      <c r="I34" s="15">
        <v>6</v>
      </c>
      <c r="J34" s="15">
        <v>2</v>
      </c>
      <c r="K34" s="15">
        <v>2</v>
      </c>
      <c r="L34" s="15">
        <v>26</v>
      </c>
      <c r="M34" s="19">
        <f t="shared" si="1"/>
        <v>0.59910913140311806</v>
      </c>
      <c r="N34" s="15">
        <v>131</v>
      </c>
    </row>
    <row r="35" spans="1:14" x14ac:dyDescent="0.25">
      <c r="A35" s="16">
        <v>560142000365</v>
      </c>
      <c r="B35" s="20" t="s">
        <v>370</v>
      </c>
      <c r="C35" s="20" t="s">
        <v>259</v>
      </c>
      <c r="D35" s="20" t="s">
        <v>606</v>
      </c>
      <c r="E35" s="15">
        <v>350</v>
      </c>
      <c r="F35" s="15">
        <v>58</v>
      </c>
      <c r="G35" s="15">
        <v>260</v>
      </c>
      <c r="H35" s="15">
        <v>6</v>
      </c>
      <c r="I35" s="15">
        <v>8</v>
      </c>
      <c r="J35" s="15">
        <v>3</v>
      </c>
      <c r="K35" s="15">
        <v>0</v>
      </c>
      <c r="L35" s="15">
        <v>15</v>
      </c>
      <c r="M35" s="19">
        <f t="shared" si="1"/>
        <v>0.25714285714285712</v>
      </c>
      <c r="N35" s="15">
        <v>144</v>
      </c>
    </row>
    <row r="36" spans="1:14" x14ac:dyDescent="0.25">
      <c r="A36" s="21" t="s">
        <v>369</v>
      </c>
      <c r="B36" s="20" t="s">
        <v>370</v>
      </c>
      <c r="C36" s="20" t="s">
        <v>259</v>
      </c>
      <c r="D36" s="20" t="s">
        <v>173</v>
      </c>
      <c r="E36" s="15">
        <v>404</v>
      </c>
      <c r="F36" s="15">
        <v>32</v>
      </c>
      <c r="G36" s="15">
        <v>358</v>
      </c>
      <c r="H36" s="15">
        <v>1</v>
      </c>
      <c r="I36" s="15">
        <v>6</v>
      </c>
      <c r="J36" s="15">
        <v>0</v>
      </c>
      <c r="K36" s="15">
        <v>0</v>
      </c>
      <c r="L36" s="15">
        <v>7</v>
      </c>
      <c r="M36" s="19">
        <f t="shared" ref="M36:M41" si="7">SUM(F36,H36,I36,J36,K36,L36)/E36</f>
        <v>0.11386138613861387</v>
      </c>
      <c r="N36" s="15">
        <v>117</v>
      </c>
    </row>
    <row r="37" spans="1:14" x14ac:dyDescent="0.25">
      <c r="A37" s="21" t="s">
        <v>865</v>
      </c>
      <c r="B37" s="20" t="s">
        <v>866</v>
      </c>
      <c r="C37" s="20" t="s">
        <v>259</v>
      </c>
      <c r="D37" s="20" t="s">
        <v>867</v>
      </c>
      <c r="E37" s="15">
        <v>292</v>
      </c>
      <c r="F37" s="15">
        <v>20</v>
      </c>
      <c r="G37" s="15">
        <v>263</v>
      </c>
      <c r="H37" s="15">
        <v>2</v>
      </c>
      <c r="I37" s="15">
        <v>0</v>
      </c>
      <c r="J37" s="15">
        <v>0</v>
      </c>
      <c r="K37" s="15">
        <v>0</v>
      </c>
      <c r="L37" s="15">
        <v>7</v>
      </c>
      <c r="M37" s="19">
        <f t="shared" si="7"/>
        <v>9.9315068493150679E-2</v>
      </c>
      <c r="N37" s="15">
        <v>154</v>
      </c>
    </row>
    <row r="38" spans="1:14" x14ac:dyDescent="0.25">
      <c r="A38" s="21" t="s">
        <v>770</v>
      </c>
      <c r="B38" s="20" t="s">
        <v>771</v>
      </c>
      <c r="C38" s="20" t="s">
        <v>772</v>
      </c>
      <c r="D38" s="20" t="s">
        <v>773</v>
      </c>
      <c r="E38" s="15">
        <v>314</v>
      </c>
      <c r="F38" s="15">
        <v>34</v>
      </c>
      <c r="G38" s="15">
        <v>182</v>
      </c>
      <c r="H38" s="15">
        <v>3</v>
      </c>
      <c r="I38" s="15">
        <v>60</v>
      </c>
      <c r="J38" s="15">
        <v>2</v>
      </c>
      <c r="K38" s="15">
        <v>1</v>
      </c>
      <c r="L38" s="15">
        <v>32</v>
      </c>
      <c r="M38" s="19">
        <f t="shared" si="7"/>
        <v>0.42038216560509556</v>
      </c>
      <c r="N38" s="15">
        <v>214</v>
      </c>
    </row>
    <row r="39" spans="1:14" x14ac:dyDescent="0.25">
      <c r="A39" s="21" t="s">
        <v>532</v>
      </c>
      <c r="B39" s="20" t="s">
        <v>533</v>
      </c>
      <c r="C39" s="20" t="s">
        <v>234</v>
      </c>
      <c r="D39" s="20" t="s">
        <v>534</v>
      </c>
      <c r="E39" s="15">
        <v>46</v>
      </c>
      <c r="F39" s="15">
        <v>2</v>
      </c>
      <c r="G39" s="15">
        <v>42</v>
      </c>
      <c r="H39" s="15">
        <v>0</v>
      </c>
      <c r="I39" s="15">
        <v>2</v>
      </c>
      <c r="J39" s="15">
        <v>0</v>
      </c>
      <c r="K39" s="15">
        <v>0</v>
      </c>
      <c r="L39" s="15">
        <v>0</v>
      </c>
      <c r="M39" s="19">
        <f t="shared" si="7"/>
        <v>8.6956521739130432E-2</v>
      </c>
      <c r="N39" s="15">
        <v>15</v>
      </c>
    </row>
    <row r="40" spans="1:14" x14ac:dyDescent="0.25">
      <c r="A40" s="21" t="s">
        <v>756</v>
      </c>
      <c r="B40" s="20" t="s">
        <v>757</v>
      </c>
      <c r="C40" s="20" t="s">
        <v>270</v>
      </c>
      <c r="D40" s="20" t="s">
        <v>758</v>
      </c>
      <c r="E40" s="15">
        <v>135</v>
      </c>
      <c r="F40" s="15">
        <v>13</v>
      </c>
      <c r="G40" s="15">
        <v>105</v>
      </c>
      <c r="H40" s="15">
        <v>2</v>
      </c>
      <c r="I40" s="15">
        <v>12</v>
      </c>
      <c r="J40" s="15">
        <v>0</v>
      </c>
      <c r="K40" s="15">
        <v>0</v>
      </c>
      <c r="L40" s="15">
        <v>3</v>
      </c>
      <c r="M40" s="19">
        <f t="shared" si="7"/>
        <v>0.22222222222222221</v>
      </c>
      <c r="N40" s="15">
        <v>74</v>
      </c>
    </row>
    <row r="41" spans="1:14" x14ac:dyDescent="0.25">
      <c r="A41" s="21" t="s">
        <v>856</v>
      </c>
      <c r="B41" s="20" t="s">
        <v>857</v>
      </c>
      <c r="C41" s="20" t="s">
        <v>858</v>
      </c>
      <c r="D41" s="20" t="s">
        <v>838</v>
      </c>
      <c r="E41" s="15">
        <v>1692</v>
      </c>
      <c r="F41" s="15">
        <v>353</v>
      </c>
      <c r="G41" s="15">
        <v>1162</v>
      </c>
      <c r="H41" s="15">
        <v>25</v>
      </c>
      <c r="I41" s="15">
        <v>2</v>
      </c>
      <c r="J41" s="15">
        <v>69</v>
      </c>
      <c r="K41" s="15">
        <v>4</v>
      </c>
      <c r="L41" s="15">
        <v>75</v>
      </c>
      <c r="M41" s="19">
        <f t="shared" si="7"/>
        <v>0.31205673758865249</v>
      </c>
      <c r="N41" s="15">
        <v>369</v>
      </c>
    </row>
    <row r="42" spans="1:14" x14ac:dyDescent="0.25">
      <c r="A42" s="16">
        <v>310010500100</v>
      </c>
      <c r="B42" s="20" t="s">
        <v>146</v>
      </c>
      <c r="C42" s="20" t="s">
        <v>12</v>
      </c>
      <c r="D42" s="20" t="s">
        <v>29</v>
      </c>
      <c r="E42" s="15">
        <v>274</v>
      </c>
      <c r="F42" s="15">
        <v>59</v>
      </c>
      <c r="G42" s="15">
        <v>208</v>
      </c>
      <c r="H42" s="15">
        <v>1</v>
      </c>
      <c r="I42" s="15">
        <v>2</v>
      </c>
      <c r="J42" s="15">
        <v>1</v>
      </c>
      <c r="K42" s="15">
        <v>1</v>
      </c>
      <c r="L42" s="15">
        <v>2</v>
      </c>
      <c r="M42" s="19">
        <f t="shared" si="1"/>
        <v>0.24087591240875914</v>
      </c>
      <c r="N42" s="15">
        <v>179</v>
      </c>
    </row>
    <row r="43" spans="1:14" x14ac:dyDescent="0.25">
      <c r="A43" s="16">
        <v>310010500101</v>
      </c>
      <c r="B43" s="20" t="s">
        <v>146</v>
      </c>
      <c r="C43" s="20" t="s">
        <v>12</v>
      </c>
      <c r="D43" s="20" t="s">
        <v>283</v>
      </c>
      <c r="E43" s="15">
        <v>253</v>
      </c>
      <c r="F43" s="15">
        <v>53</v>
      </c>
      <c r="G43" s="15">
        <v>199</v>
      </c>
      <c r="H43" s="15">
        <v>0</v>
      </c>
      <c r="I43" s="15">
        <v>1</v>
      </c>
      <c r="J43" s="15">
        <v>0</v>
      </c>
      <c r="K43" s="15">
        <v>0</v>
      </c>
      <c r="L43" s="15">
        <v>0</v>
      </c>
      <c r="M43" s="19">
        <f t="shared" ref="M43:M44" si="8">SUM(F43,H43,I43,J43,K43,L43)/E43</f>
        <v>0.2134387351778656</v>
      </c>
      <c r="N43" s="15">
        <v>166</v>
      </c>
    </row>
    <row r="44" spans="1:14" x14ac:dyDescent="0.25">
      <c r="A44" s="16">
        <v>310464000111</v>
      </c>
      <c r="B44" s="20" t="s">
        <v>245</v>
      </c>
      <c r="C44" s="20" t="s">
        <v>247</v>
      </c>
      <c r="D44" s="20" t="s">
        <v>246</v>
      </c>
      <c r="E44" s="15">
        <v>168</v>
      </c>
      <c r="F44" s="15">
        <v>0</v>
      </c>
      <c r="G44" s="15">
        <v>167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f t="shared" si="8"/>
        <v>5.9523809523809521E-3</v>
      </c>
      <c r="N44" s="15">
        <v>62</v>
      </c>
    </row>
    <row r="45" spans="1:14" x14ac:dyDescent="0.25">
      <c r="A45" s="16">
        <v>310464000112</v>
      </c>
      <c r="B45" s="20" t="s">
        <v>245</v>
      </c>
      <c r="C45" s="20" t="s">
        <v>247</v>
      </c>
      <c r="D45" s="20" t="s">
        <v>517</v>
      </c>
      <c r="E45" s="15">
        <v>142</v>
      </c>
      <c r="F45" s="15">
        <v>3</v>
      </c>
      <c r="G45" s="15">
        <v>137</v>
      </c>
      <c r="H45" s="15">
        <v>1</v>
      </c>
      <c r="I45" s="15">
        <v>0</v>
      </c>
      <c r="J45" s="15">
        <v>0</v>
      </c>
      <c r="K45" s="15">
        <v>0</v>
      </c>
      <c r="L45" s="15">
        <v>1</v>
      </c>
      <c r="M45" s="19">
        <f t="shared" ref="M45" si="9">SUM(F45,H45,I45,J45,K45,L45)/E45</f>
        <v>3.5211267605633804E-2</v>
      </c>
      <c r="N45" s="15">
        <v>55</v>
      </c>
    </row>
    <row r="46" spans="1:14" x14ac:dyDescent="0.25">
      <c r="A46" s="16">
        <v>560147000057</v>
      </c>
      <c r="B46" s="20" t="s">
        <v>53</v>
      </c>
      <c r="C46" s="20" t="s">
        <v>54</v>
      </c>
      <c r="D46" s="20" t="s">
        <v>55</v>
      </c>
      <c r="E46" s="15">
        <v>1169</v>
      </c>
      <c r="F46" s="15">
        <v>124</v>
      </c>
      <c r="G46" s="15">
        <v>980</v>
      </c>
      <c r="H46" s="15">
        <v>13</v>
      </c>
      <c r="I46" s="15">
        <v>20</v>
      </c>
      <c r="J46" s="15">
        <v>17</v>
      </c>
      <c r="K46" s="15">
        <v>1</v>
      </c>
      <c r="L46" s="15">
        <v>14</v>
      </c>
      <c r="M46" s="19">
        <f t="shared" si="1"/>
        <v>0.16167664670658682</v>
      </c>
      <c r="N46" s="15">
        <v>413</v>
      </c>
    </row>
    <row r="47" spans="1:14" x14ac:dyDescent="0.25">
      <c r="A47" s="16">
        <v>560147000409</v>
      </c>
      <c r="B47" s="20" t="s">
        <v>53</v>
      </c>
      <c r="C47" s="20" t="s">
        <v>54</v>
      </c>
      <c r="D47" s="20" t="s">
        <v>408</v>
      </c>
      <c r="E47" s="15">
        <v>379</v>
      </c>
      <c r="F47" s="15">
        <v>22</v>
      </c>
      <c r="G47" s="15">
        <v>344</v>
      </c>
      <c r="H47" s="15">
        <v>3</v>
      </c>
      <c r="I47" s="15">
        <v>7</v>
      </c>
      <c r="J47" s="15">
        <v>1</v>
      </c>
      <c r="K47" s="15">
        <v>0</v>
      </c>
      <c r="L47" s="15">
        <v>2</v>
      </c>
      <c r="M47" s="19">
        <f t="shared" ref="M47" si="10">SUM(F47,H47,I47,J47,K47,L47)/E47</f>
        <v>9.2348284960422161E-2</v>
      </c>
      <c r="N47" s="15">
        <v>115</v>
      </c>
    </row>
    <row r="48" spans="1:14" x14ac:dyDescent="0.25">
      <c r="A48" s="16">
        <v>560147000064</v>
      </c>
      <c r="B48" s="20" t="s">
        <v>53</v>
      </c>
      <c r="C48" s="20" t="s">
        <v>54</v>
      </c>
      <c r="D48" s="20" t="s">
        <v>208</v>
      </c>
      <c r="E48" s="15">
        <v>212</v>
      </c>
      <c r="F48" s="15">
        <v>20</v>
      </c>
      <c r="G48" s="15">
        <v>183</v>
      </c>
      <c r="H48" s="15">
        <v>0</v>
      </c>
      <c r="I48" s="15">
        <v>4</v>
      </c>
      <c r="J48" s="15">
        <v>3</v>
      </c>
      <c r="K48" s="15">
        <v>0</v>
      </c>
      <c r="L48" s="15">
        <v>2</v>
      </c>
      <c r="M48" s="19">
        <f t="shared" si="1"/>
        <v>0.13679245283018868</v>
      </c>
      <c r="N48" s="15">
        <v>90</v>
      </c>
    </row>
    <row r="49" spans="1:14" x14ac:dyDescent="0.25">
      <c r="A49" s="16">
        <v>560147000349</v>
      </c>
      <c r="B49" s="20" t="s">
        <v>53</v>
      </c>
      <c r="C49" s="20" t="s">
        <v>54</v>
      </c>
      <c r="D49" s="20" t="s">
        <v>196</v>
      </c>
      <c r="E49" s="15">
        <v>385</v>
      </c>
      <c r="F49" s="15">
        <v>17</v>
      </c>
      <c r="G49" s="15">
        <v>348</v>
      </c>
      <c r="H49" s="15">
        <v>4</v>
      </c>
      <c r="I49" s="15">
        <v>5</v>
      </c>
      <c r="J49" s="15">
        <v>3</v>
      </c>
      <c r="K49" s="15">
        <v>2</v>
      </c>
      <c r="L49" s="15">
        <v>6</v>
      </c>
      <c r="M49" s="19">
        <f t="shared" ref="M49:M50" si="11">SUM(F49,H49,I49,J49,K49,L49)/E49</f>
        <v>9.6103896103896108E-2</v>
      </c>
      <c r="N49" s="15">
        <v>127</v>
      </c>
    </row>
    <row r="50" spans="1:14" x14ac:dyDescent="0.25">
      <c r="A50" s="16">
        <v>560147000410</v>
      </c>
      <c r="B50" s="20" t="s">
        <v>53</v>
      </c>
      <c r="C50" s="20" t="s">
        <v>54</v>
      </c>
      <c r="D50" s="20" t="s">
        <v>898</v>
      </c>
      <c r="E50" s="15">
        <v>609</v>
      </c>
      <c r="F50" s="15">
        <v>57</v>
      </c>
      <c r="G50" s="15">
        <v>521</v>
      </c>
      <c r="H50" s="15">
        <v>9</v>
      </c>
      <c r="I50" s="15">
        <v>8</v>
      </c>
      <c r="J50" s="15">
        <v>4</v>
      </c>
      <c r="K50" s="15">
        <v>0</v>
      </c>
      <c r="L50" s="15">
        <v>10</v>
      </c>
      <c r="M50" s="19">
        <f t="shared" si="11"/>
        <v>0.14449917898193759</v>
      </c>
      <c r="N50" s="15">
        <v>177</v>
      </c>
    </row>
    <row r="51" spans="1:14" x14ac:dyDescent="0.25">
      <c r="A51" s="16">
        <v>560147000436</v>
      </c>
      <c r="B51" s="20" t="s">
        <v>53</v>
      </c>
      <c r="C51" s="20" t="s">
        <v>54</v>
      </c>
      <c r="D51" s="20" t="s">
        <v>505</v>
      </c>
      <c r="E51" s="15">
        <v>311</v>
      </c>
      <c r="F51" s="15">
        <v>18</v>
      </c>
      <c r="G51" s="15">
        <v>277</v>
      </c>
      <c r="H51" s="15">
        <v>1</v>
      </c>
      <c r="I51" s="15">
        <v>8</v>
      </c>
      <c r="J51" s="15">
        <v>1</v>
      </c>
      <c r="K51" s="15">
        <v>0</v>
      </c>
      <c r="L51" s="15">
        <v>6</v>
      </c>
      <c r="M51" s="19">
        <f t="shared" ref="M51:M53" si="12">SUM(F51,H51,I51,J51,K51,L51)/E51</f>
        <v>0.10932475884244373</v>
      </c>
      <c r="N51" s="15">
        <v>148</v>
      </c>
    </row>
    <row r="52" spans="1:14" x14ac:dyDescent="0.25">
      <c r="A52" s="16">
        <v>560147000580</v>
      </c>
      <c r="B52" s="20" t="s">
        <v>53</v>
      </c>
      <c r="C52" s="20" t="s">
        <v>54</v>
      </c>
      <c r="D52" s="20" t="s">
        <v>311</v>
      </c>
      <c r="E52" s="15">
        <v>1228</v>
      </c>
      <c r="F52" s="15">
        <v>103</v>
      </c>
      <c r="G52" s="15">
        <v>1066</v>
      </c>
      <c r="H52" s="15">
        <v>11</v>
      </c>
      <c r="I52" s="15">
        <v>16</v>
      </c>
      <c r="J52" s="15">
        <v>8</v>
      </c>
      <c r="K52" s="15">
        <v>3</v>
      </c>
      <c r="L52" s="15">
        <v>21</v>
      </c>
      <c r="M52" s="19">
        <f t="shared" si="12"/>
        <v>0.13192182410423453</v>
      </c>
      <c r="N52" s="15">
        <v>279</v>
      </c>
    </row>
    <row r="53" spans="1:14" x14ac:dyDescent="0.25">
      <c r="A53" s="16">
        <v>560147000058</v>
      </c>
      <c r="B53" s="20" t="s">
        <v>53</v>
      </c>
      <c r="C53" s="20" t="s">
        <v>54</v>
      </c>
      <c r="D53" s="20" t="s">
        <v>692</v>
      </c>
      <c r="E53" s="15">
        <v>673</v>
      </c>
      <c r="F53" s="15">
        <v>91</v>
      </c>
      <c r="G53" s="15">
        <v>552</v>
      </c>
      <c r="H53" s="15">
        <v>4</v>
      </c>
      <c r="I53" s="15">
        <v>15</v>
      </c>
      <c r="J53" s="15">
        <v>3</v>
      </c>
      <c r="K53" s="15">
        <v>1</v>
      </c>
      <c r="L53" s="15">
        <v>7</v>
      </c>
      <c r="M53" s="19">
        <f t="shared" si="12"/>
        <v>0.17979197622585438</v>
      </c>
      <c r="N53" s="15">
        <v>284</v>
      </c>
    </row>
    <row r="54" spans="1:14" x14ac:dyDescent="0.25">
      <c r="A54" s="16">
        <v>560147000429</v>
      </c>
      <c r="B54" s="20" t="s">
        <v>53</v>
      </c>
      <c r="C54" s="20" t="s">
        <v>54</v>
      </c>
      <c r="D54" s="20" t="s">
        <v>209</v>
      </c>
      <c r="E54" s="15">
        <v>182</v>
      </c>
      <c r="F54" s="15">
        <v>30</v>
      </c>
      <c r="G54" s="15">
        <v>144</v>
      </c>
      <c r="H54" s="15">
        <v>2</v>
      </c>
      <c r="I54" s="15">
        <v>2</v>
      </c>
      <c r="J54" s="15">
        <v>0</v>
      </c>
      <c r="K54" s="15">
        <v>0</v>
      </c>
      <c r="L54" s="15">
        <v>4</v>
      </c>
      <c r="M54" s="19">
        <f t="shared" si="1"/>
        <v>0.2087912087912088</v>
      </c>
      <c r="N54" s="15">
        <v>69</v>
      </c>
    </row>
    <row r="55" spans="1:14" x14ac:dyDescent="0.25">
      <c r="A55" s="16">
        <v>240021000052</v>
      </c>
      <c r="B55" s="20" t="s">
        <v>459</v>
      </c>
      <c r="C55" s="20" t="s">
        <v>460</v>
      </c>
      <c r="D55" s="20" t="s">
        <v>444</v>
      </c>
      <c r="E55" s="15">
        <v>499</v>
      </c>
      <c r="F55" s="15">
        <v>46</v>
      </c>
      <c r="G55" s="15">
        <v>396</v>
      </c>
      <c r="H55" s="15">
        <v>24</v>
      </c>
      <c r="I55" s="15">
        <v>1</v>
      </c>
      <c r="J55" s="15">
        <v>13</v>
      </c>
      <c r="K55" s="15">
        <v>2</v>
      </c>
      <c r="L55" s="15">
        <v>17</v>
      </c>
      <c r="M55" s="19">
        <f t="shared" ref="M55:M57" si="13">SUM(F55,H55,I55,J55,K55,L55)/E55</f>
        <v>0.20641282565130262</v>
      </c>
      <c r="N55" s="15">
        <v>1396</v>
      </c>
    </row>
    <row r="56" spans="1:14" x14ac:dyDescent="0.25">
      <c r="A56" s="16">
        <v>240021000548</v>
      </c>
      <c r="B56" s="20" t="s">
        <v>459</v>
      </c>
      <c r="C56" s="20" t="s">
        <v>460</v>
      </c>
      <c r="D56" s="20" t="s">
        <v>503</v>
      </c>
      <c r="E56" s="15">
        <v>475</v>
      </c>
      <c r="F56" s="15">
        <v>46</v>
      </c>
      <c r="G56" s="15">
        <v>314</v>
      </c>
      <c r="H56" s="15">
        <v>74</v>
      </c>
      <c r="I56" s="15">
        <v>0</v>
      </c>
      <c r="J56" s="15">
        <v>14</v>
      </c>
      <c r="K56" s="15">
        <v>1</v>
      </c>
      <c r="L56" s="15">
        <v>26</v>
      </c>
      <c r="M56" s="19">
        <f t="shared" si="13"/>
        <v>0.33894736842105261</v>
      </c>
      <c r="N56" s="15">
        <v>302</v>
      </c>
    </row>
    <row r="57" spans="1:14" x14ac:dyDescent="0.25">
      <c r="A57" s="16">
        <v>310487000125</v>
      </c>
      <c r="B57" s="20" t="s">
        <v>777</v>
      </c>
      <c r="C57" s="20" t="s">
        <v>250</v>
      </c>
      <c r="D57" s="20" t="s">
        <v>777</v>
      </c>
      <c r="E57" s="15">
        <v>252</v>
      </c>
      <c r="F57" s="15">
        <v>8</v>
      </c>
      <c r="G57" s="15">
        <v>237</v>
      </c>
      <c r="H57" s="15">
        <v>3</v>
      </c>
      <c r="I57" s="15">
        <v>0</v>
      </c>
      <c r="J57" s="15">
        <v>0</v>
      </c>
      <c r="K57" s="15">
        <v>0</v>
      </c>
      <c r="L57" s="15">
        <v>4</v>
      </c>
      <c r="M57" s="19">
        <f t="shared" si="13"/>
        <v>5.9523809523809521E-2</v>
      </c>
      <c r="N57" s="15">
        <v>79</v>
      </c>
    </row>
    <row r="58" spans="1:14" x14ac:dyDescent="0.25">
      <c r="A58" s="16">
        <v>310498000139</v>
      </c>
      <c r="B58" s="20" t="s">
        <v>44</v>
      </c>
      <c r="C58" s="20" t="s">
        <v>45</v>
      </c>
      <c r="D58" s="20" t="s">
        <v>46</v>
      </c>
      <c r="E58" s="15">
        <v>306</v>
      </c>
      <c r="F58" s="15">
        <v>17</v>
      </c>
      <c r="G58" s="15">
        <v>236</v>
      </c>
      <c r="H58" s="15">
        <v>4</v>
      </c>
      <c r="I58" s="15">
        <v>24</v>
      </c>
      <c r="J58" s="15">
        <v>4</v>
      </c>
      <c r="K58" s="15">
        <v>3</v>
      </c>
      <c r="L58" s="15">
        <v>18</v>
      </c>
      <c r="M58" s="19">
        <f t="shared" si="1"/>
        <v>0.22875816993464052</v>
      </c>
      <c r="N58" s="15">
        <v>100</v>
      </c>
    </row>
    <row r="59" spans="1:14" x14ac:dyDescent="0.25">
      <c r="A59" s="16">
        <v>310498000140</v>
      </c>
      <c r="B59" s="20" t="s">
        <v>44</v>
      </c>
      <c r="C59" s="20" t="s">
        <v>45</v>
      </c>
      <c r="D59" s="20" t="s">
        <v>47</v>
      </c>
      <c r="E59" s="15">
        <v>121</v>
      </c>
      <c r="F59" s="15">
        <v>7</v>
      </c>
      <c r="G59" s="15">
        <v>94</v>
      </c>
      <c r="H59" s="15">
        <v>2</v>
      </c>
      <c r="I59" s="15">
        <v>13</v>
      </c>
      <c r="J59" s="15">
        <v>0</v>
      </c>
      <c r="K59" s="15">
        <v>0</v>
      </c>
      <c r="L59" s="15">
        <v>5</v>
      </c>
      <c r="M59" s="19">
        <f t="shared" si="1"/>
        <v>0.2231404958677686</v>
      </c>
      <c r="N59" s="15">
        <v>58</v>
      </c>
    </row>
    <row r="60" spans="1:14" x14ac:dyDescent="0.25">
      <c r="A60" s="16">
        <v>310498000141</v>
      </c>
      <c r="B60" s="20" t="s">
        <v>44</v>
      </c>
      <c r="C60" s="20" t="s">
        <v>45</v>
      </c>
      <c r="D60" s="20" t="s">
        <v>48</v>
      </c>
      <c r="E60" s="15">
        <v>291</v>
      </c>
      <c r="F60" s="15">
        <v>17</v>
      </c>
      <c r="G60" s="15">
        <v>219</v>
      </c>
      <c r="H60" s="15">
        <v>3</v>
      </c>
      <c r="I60" s="15">
        <v>33</v>
      </c>
      <c r="J60" s="15">
        <v>1</v>
      </c>
      <c r="K60" s="15">
        <v>1</v>
      </c>
      <c r="L60" s="15">
        <v>17</v>
      </c>
      <c r="M60" s="19">
        <f t="shared" si="1"/>
        <v>0.24742268041237114</v>
      </c>
      <c r="N60" s="15">
        <v>135</v>
      </c>
    </row>
    <row r="61" spans="1:14" x14ac:dyDescent="0.25">
      <c r="A61" s="16">
        <v>310498000138</v>
      </c>
      <c r="B61" s="20" t="s">
        <v>44</v>
      </c>
      <c r="C61" s="20" t="s">
        <v>45</v>
      </c>
      <c r="D61" s="20" t="s">
        <v>50</v>
      </c>
      <c r="E61" s="15">
        <v>253</v>
      </c>
      <c r="F61" s="15">
        <v>15</v>
      </c>
      <c r="G61" s="15">
        <v>201</v>
      </c>
      <c r="H61" s="15">
        <v>4</v>
      </c>
      <c r="I61" s="15">
        <v>17</v>
      </c>
      <c r="J61" s="15">
        <v>1</v>
      </c>
      <c r="K61" s="15">
        <v>1</v>
      </c>
      <c r="L61" s="15">
        <v>14</v>
      </c>
      <c r="M61" s="19">
        <f t="shared" si="1"/>
        <v>0.20553359683794467</v>
      </c>
      <c r="N61" s="15">
        <v>89</v>
      </c>
    </row>
    <row r="62" spans="1:14" x14ac:dyDescent="0.25">
      <c r="A62" s="16">
        <v>461200000118</v>
      </c>
      <c r="B62" s="20" t="s">
        <v>624</v>
      </c>
      <c r="C62" s="20" t="s">
        <v>625</v>
      </c>
      <c r="D62" s="20" t="s">
        <v>623</v>
      </c>
      <c r="E62" s="15">
        <v>382</v>
      </c>
      <c r="F62" s="15">
        <v>10</v>
      </c>
      <c r="G62" s="15">
        <v>167</v>
      </c>
      <c r="H62" s="15">
        <v>3</v>
      </c>
      <c r="I62" s="15">
        <v>158</v>
      </c>
      <c r="J62" s="15">
        <v>1</v>
      </c>
      <c r="K62" s="15">
        <v>0</v>
      </c>
      <c r="L62" s="15">
        <v>43</v>
      </c>
      <c r="M62" s="19">
        <f t="shared" si="1"/>
        <v>0.56282722513089001</v>
      </c>
      <c r="N62" s="15">
        <v>226</v>
      </c>
    </row>
    <row r="63" spans="1:14" x14ac:dyDescent="0.25">
      <c r="A63" s="16">
        <v>461200000119</v>
      </c>
      <c r="B63" s="20" t="s">
        <v>624</v>
      </c>
      <c r="C63" s="20" t="s">
        <v>625</v>
      </c>
      <c r="D63" s="20" t="s">
        <v>626</v>
      </c>
      <c r="E63" s="15">
        <v>272</v>
      </c>
      <c r="F63" s="15">
        <v>8</v>
      </c>
      <c r="G63" s="15">
        <v>154</v>
      </c>
      <c r="H63" s="15">
        <v>1</v>
      </c>
      <c r="I63" s="15">
        <v>95</v>
      </c>
      <c r="J63" s="15">
        <v>1</v>
      </c>
      <c r="K63" s="15">
        <v>0</v>
      </c>
      <c r="L63" s="15">
        <v>13</v>
      </c>
      <c r="M63" s="19">
        <f t="shared" si="1"/>
        <v>0.43382352941176472</v>
      </c>
      <c r="N63" s="15">
        <v>116</v>
      </c>
    </row>
    <row r="64" spans="1:14" x14ac:dyDescent="0.25">
      <c r="A64" s="16">
        <v>310016301773</v>
      </c>
      <c r="B64" s="20" t="s">
        <v>330</v>
      </c>
      <c r="C64" s="20" t="s">
        <v>331</v>
      </c>
      <c r="D64" s="20" t="s">
        <v>336</v>
      </c>
      <c r="E64" s="15">
        <v>218</v>
      </c>
      <c r="F64" s="15">
        <v>57</v>
      </c>
      <c r="G64" s="15">
        <v>154</v>
      </c>
      <c r="H64" s="15">
        <v>4</v>
      </c>
      <c r="I64" s="15">
        <v>1</v>
      </c>
      <c r="J64" s="15">
        <v>1</v>
      </c>
      <c r="K64" s="15">
        <v>0</v>
      </c>
      <c r="L64" s="15">
        <v>1</v>
      </c>
      <c r="M64" s="19">
        <f t="shared" ref="M64" si="14">SUM(F64,H64,I64,J64,K64,L64)/E64</f>
        <v>0.29357798165137616</v>
      </c>
      <c r="N64" s="15">
        <v>97</v>
      </c>
    </row>
    <row r="65" spans="1:14" x14ac:dyDescent="0.25">
      <c r="A65" s="16">
        <v>310016301772</v>
      </c>
      <c r="B65" s="20" t="s">
        <v>330</v>
      </c>
      <c r="C65" s="20" t="s">
        <v>331</v>
      </c>
      <c r="D65" s="20" t="s">
        <v>329</v>
      </c>
      <c r="E65" s="15">
        <v>219</v>
      </c>
      <c r="F65" s="15">
        <v>65</v>
      </c>
      <c r="G65" s="15">
        <v>152</v>
      </c>
      <c r="H65" s="15">
        <v>0</v>
      </c>
      <c r="I65" s="15">
        <v>0</v>
      </c>
      <c r="J65" s="15">
        <v>0</v>
      </c>
      <c r="K65" s="15">
        <v>0</v>
      </c>
      <c r="L65" s="15">
        <v>2</v>
      </c>
      <c r="M65" s="19">
        <f t="shared" ref="M65:M67" si="15">SUM(F65,H65,I65,J65,K65,L65)/E65</f>
        <v>0.30593607305936071</v>
      </c>
      <c r="N65" s="15">
        <v>95</v>
      </c>
    </row>
    <row r="66" spans="1:14" x14ac:dyDescent="0.25">
      <c r="A66" s="16">
        <v>80288000182</v>
      </c>
      <c r="B66" s="20" t="s">
        <v>942</v>
      </c>
      <c r="C66" s="20" t="s">
        <v>789</v>
      </c>
      <c r="D66" s="20" t="s">
        <v>943</v>
      </c>
      <c r="E66" s="15">
        <v>221</v>
      </c>
      <c r="F66" s="15">
        <v>43</v>
      </c>
      <c r="G66" s="15">
        <v>176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f t="shared" si="15"/>
        <v>0.20361990950226244</v>
      </c>
      <c r="N66" s="15">
        <v>109</v>
      </c>
    </row>
    <row r="67" spans="1:14" x14ac:dyDescent="0.25">
      <c r="A67" s="16">
        <v>350048000197</v>
      </c>
      <c r="B67" s="20" t="s">
        <v>616</v>
      </c>
      <c r="C67" s="20" t="s">
        <v>318</v>
      </c>
      <c r="D67" s="20" t="s">
        <v>615</v>
      </c>
      <c r="E67" s="15">
        <v>51</v>
      </c>
      <c r="F67" s="15">
        <v>40</v>
      </c>
      <c r="G67" s="15">
        <v>11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f t="shared" si="15"/>
        <v>0.78431372549019607</v>
      </c>
      <c r="N67" s="15">
        <v>35</v>
      </c>
    </row>
    <row r="68" spans="1:14" x14ac:dyDescent="0.25">
      <c r="A68" s="16">
        <v>310528000156</v>
      </c>
      <c r="B68" s="20" t="s">
        <v>215</v>
      </c>
      <c r="C68" s="20" t="s">
        <v>216</v>
      </c>
      <c r="D68" s="20" t="s">
        <v>36</v>
      </c>
      <c r="E68" s="15">
        <v>67</v>
      </c>
      <c r="F68" s="15">
        <v>2</v>
      </c>
      <c r="G68" s="15">
        <v>58</v>
      </c>
      <c r="H68" s="15">
        <v>0</v>
      </c>
      <c r="I68" s="15">
        <v>4</v>
      </c>
      <c r="J68" s="15">
        <v>0</v>
      </c>
      <c r="K68" s="15">
        <v>0</v>
      </c>
      <c r="L68" s="15">
        <v>3</v>
      </c>
      <c r="M68" s="19">
        <f t="shared" ref="M68" si="16">SUM(F68,H68,I68,J68,K68,L68)/E68</f>
        <v>0.13432835820895522</v>
      </c>
      <c r="N68" s="15">
        <v>37</v>
      </c>
    </row>
    <row r="69" spans="1:14" x14ac:dyDescent="0.25">
      <c r="A69" s="21" t="s">
        <v>936</v>
      </c>
      <c r="B69" s="20" t="s">
        <v>71</v>
      </c>
      <c r="C69" s="20" t="s">
        <v>72</v>
      </c>
      <c r="D69" s="20" t="s">
        <v>937</v>
      </c>
      <c r="E69" s="15">
        <v>333</v>
      </c>
      <c r="F69" s="15">
        <v>140</v>
      </c>
      <c r="G69" s="15">
        <v>122</v>
      </c>
      <c r="H69" s="15">
        <v>22</v>
      </c>
      <c r="I69" s="15">
        <v>1</v>
      </c>
      <c r="J69" s="15">
        <v>6</v>
      </c>
      <c r="K69" s="15">
        <v>2</v>
      </c>
      <c r="L69" s="15">
        <v>40</v>
      </c>
      <c r="M69" s="19">
        <f t="shared" ref="M69" si="17">SUM(F69,H69,I69,J69,K69,L69)/E69</f>
        <v>0.63363363363363367</v>
      </c>
      <c r="N69" s="15">
        <v>246</v>
      </c>
    </row>
    <row r="70" spans="1:14" x14ac:dyDescent="0.25">
      <c r="A70" s="21" t="s">
        <v>759</v>
      </c>
      <c r="B70" s="20" t="s">
        <v>572</v>
      </c>
      <c r="C70" s="20" t="s">
        <v>155</v>
      </c>
      <c r="D70" s="20" t="s">
        <v>760</v>
      </c>
      <c r="E70" s="15">
        <v>313</v>
      </c>
      <c r="F70" s="15">
        <v>116</v>
      </c>
      <c r="G70" s="15">
        <v>170</v>
      </c>
      <c r="H70" s="15">
        <v>12</v>
      </c>
      <c r="I70" s="15">
        <v>5</v>
      </c>
      <c r="J70" s="15">
        <v>5</v>
      </c>
      <c r="K70" s="15">
        <v>0</v>
      </c>
      <c r="L70" s="15">
        <v>5</v>
      </c>
      <c r="M70" s="19">
        <f t="shared" ref="M70:M71" si="18">SUM(F70,H70,I70,J70,K70,L70)/E70</f>
        <v>0.45686900958466453</v>
      </c>
      <c r="N70" s="15">
        <v>160</v>
      </c>
    </row>
    <row r="71" spans="1:14" x14ac:dyDescent="0.25">
      <c r="A71" s="21" t="s">
        <v>571</v>
      </c>
      <c r="B71" s="20" t="s">
        <v>572</v>
      </c>
      <c r="C71" s="20" t="s">
        <v>155</v>
      </c>
      <c r="D71" s="20" t="s">
        <v>210</v>
      </c>
      <c r="E71" s="15">
        <v>299</v>
      </c>
      <c r="F71" s="15">
        <v>182</v>
      </c>
      <c r="G71" s="15">
        <v>104</v>
      </c>
      <c r="H71" s="15">
        <v>5</v>
      </c>
      <c r="I71" s="15">
        <v>1</v>
      </c>
      <c r="J71" s="15">
        <v>1</v>
      </c>
      <c r="K71" s="15">
        <v>0</v>
      </c>
      <c r="L71" s="15">
        <v>6</v>
      </c>
      <c r="M71" s="19">
        <f t="shared" si="18"/>
        <v>0.65217391304347827</v>
      </c>
      <c r="N71" s="15">
        <v>174</v>
      </c>
    </row>
    <row r="72" spans="1:14" x14ac:dyDescent="0.25">
      <c r="A72" s="21" t="s">
        <v>267</v>
      </c>
      <c r="B72" s="20" t="s">
        <v>129</v>
      </c>
      <c r="C72" s="20" t="s">
        <v>130</v>
      </c>
      <c r="D72" s="20" t="s">
        <v>268</v>
      </c>
      <c r="E72" s="15">
        <v>228</v>
      </c>
      <c r="F72" s="15">
        <v>10</v>
      </c>
      <c r="G72" s="15">
        <v>207</v>
      </c>
      <c r="H72" s="15">
        <v>4</v>
      </c>
      <c r="I72" s="15">
        <v>2</v>
      </c>
      <c r="J72" s="15">
        <v>1</v>
      </c>
      <c r="K72" s="15">
        <v>0</v>
      </c>
      <c r="L72" s="15">
        <v>4</v>
      </c>
      <c r="M72" s="19">
        <f t="shared" ref="M72" si="19">SUM(F72,H72,I72,J72,K72,L72)/E72</f>
        <v>9.2105263157894732E-2</v>
      </c>
      <c r="N72" s="15">
        <v>74</v>
      </c>
    </row>
    <row r="73" spans="1:14" x14ac:dyDescent="0.25">
      <c r="A73" s="21" t="s">
        <v>204</v>
      </c>
      <c r="B73" s="20" t="s">
        <v>129</v>
      </c>
      <c r="C73" s="20" t="s">
        <v>130</v>
      </c>
      <c r="D73" s="20" t="s">
        <v>205</v>
      </c>
      <c r="E73" s="15">
        <v>528</v>
      </c>
      <c r="F73" s="15">
        <v>58</v>
      </c>
      <c r="G73" s="15">
        <v>458</v>
      </c>
      <c r="H73" s="15">
        <v>2</v>
      </c>
      <c r="I73" s="15">
        <v>3</v>
      </c>
      <c r="J73" s="15">
        <v>0</v>
      </c>
      <c r="K73" s="15">
        <v>0</v>
      </c>
      <c r="L73" s="15">
        <v>7</v>
      </c>
      <c r="M73" s="19">
        <f t="shared" si="1"/>
        <v>0.13257575757575757</v>
      </c>
      <c r="N73" s="15">
        <v>90</v>
      </c>
    </row>
    <row r="74" spans="1:14" x14ac:dyDescent="0.25">
      <c r="A74" s="21" t="s">
        <v>128</v>
      </c>
      <c r="B74" s="20" t="s">
        <v>129</v>
      </c>
      <c r="C74" s="20" t="s">
        <v>130</v>
      </c>
      <c r="D74" s="20" t="s">
        <v>131</v>
      </c>
      <c r="E74" s="15">
        <v>382</v>
      </c>
      <c r="F74" s="15">
        <v>37</v>
      </c>
      <c r="G74" s="15">
        <v>327</v>
      </c>
      <c r="H74" s="15">
        <v>4</v>
      </c>
      <c r="I74" s="15">
        <v>1</v>
      </c>
      <c r="J74" s="15">
        <v>0</v>
      </c>
      <c r="K74" s="15">
        <v>0</v>
      </c>
      <c r="L74" s="15">
        <v>13</v>
      </c>
      <c r="M74" s="19">
        <f t="shared" si="1"/>
        <v>0.14397905759162305</v>
      </c>
      <c r="N74" s="15">
        <v>107</v>
      </c>
    </row>
    <row r="75" spans="1:14" x14ac:dyDescent="0.25">
      <c r="A75" s="21" t="s">
        <v>564</v>
      </c>
      <c r="B75" s="20" t="s">
        <v>129</v>
      </c>
      <c r="C75" s="20" t="s">
        <v>130</v>
      </c>
      <c r="D75" s="20" t="s">
        <v>563</v>
      </c>
      <c r="E75" s="15">
        <v>226</v>
      </c>
      <c r="F75" s="15">
        <v>24</v>
      </c>
      <c r="G75" s="15">
        <v>189</v>
      </c>
      <c r="H75" s="15">
        <v>0</v>
      </c>
      <c r="I75" s="15">
        <v>1</v>
      </c>
      <c r="J75" s="15">
        <v>0</v>
      </c>
      <c r="K75" s="15">
        <v>0</v>
      </c>
      <c r="L75" s="15">
        <v>12</v>
      </c>
      <c r="M75" s="19">
        <f t="shared" si="1"/>
        <v>0.16371681415929204</v>
      </c>
      <c r="N75" s="15">
        <v>85</v>
      </c>
    </row>
    <row r="76" spans="1:14" x14ac:dyDescent="0.25">
      <c r="A76" s="21" t="s">
        <v>202</v>
      </c>
      <c r="B76" s="20" t="s">
        <v>129</v>
      </c>
      <c r="C76" s="20" t="s">
        <v>130</v>
      </c>
      <c r="D76" s="20" t="s">
        <v>203</v>
      </c>
      <c r="E76" s="15">
        <v>270</v>
      </c>
      <c r="F76" s="15">
        <v>11</v>
      </c>
      <c r="G76" s="15">
        <v>242</v>
      </c>
      <c r="H76" s="15">
        <v>3</v>
      </c>
      <c r="I76" s="15">
        <v>2</v>
      </c>
      <c r="J76" s="15">
        <v>1</v>
      </c>
      <c r="K76" s="15">
        <v>0</v>
      </c>
      <c r="L76" s="15">
        <v>11</v>
      </c>
      <c r="M76" s="19">
        <f t="shared" si="1"/>
        <v>0.1037037037037037</v>
      </c>
      <c r="N76" s="15">
        <v>96</v>
      </c>
    </row>
    <row r="77" spans="1:14" x14ac:dyDescent="0.25">
      <c r="A77" s="21" t="s">
        <v>905</v>
      </c>
      <c r="B77" s="20" t="s">
        <v>653</v>
      </c>
      <c r="C77" s="20" t="s">
        <v>130</v>
      </c>
      <c r="D77" s="20" t="s">
        <v>906</v>
      </c>
      <c r="E77" s="15">
        <v>129</v>
      </c>
      <c r="F77" s="15">
        <v>8</v>
      </c>
      <c r="G77" s="15">
        <v>116</v>
      </c>
      <c r="H77" s="15">
        <v>0</v>
      </c>
      <c r="I77" s="15">
        <v>3</v>
      </c>
      <c r="J77" s="15">
        <v>0</v>
      </c>
      <c r="K77" s="15">
        <v>0</v>
      </c>
      <c r="L77" s="15">
        <v>2</v>
      </c>
      <c r="M77" s="19">
        <f t="shared" si="1"/>
        <v>0.10077519379844961</v>
      </c>
      <c r="N77" s="15">
        <v>51</v>
      </c>
    </row>
    <row r="78" spans="1:14" x14ac:dyDescent="0.25">
      <c r="A78" s="21" t="s">
        <v>654</v>
      </c>
      <c r="B78" s="20" t="s">
        <v>653</v>
      </c>
      <c r="C78" s="20" t="s">
        <v>130</v>
      </c>
      <c r="D78" s="20" t="s">
        <v>651</v>
      </c>
      <c r="E78" s="15">
        <v>318</v>
      </c>
      <c r="F78" s="15">
        <v>20</v>
      </c>
      <c r="G78" s="15">
        <v>285</v>
      </c>
      <c r="H78" s="15">
        <v>4</v>
      </c>
      <c r="I78" s="15">
        <v>3</v>
      </c>
      <c r="J78" s="15">
        <v>1</v>
      </c>
      <c r="K78" s="15">
        <v>0</v>
      </c>
      <c r="L78" s="15">
        <v>5</v>
      </c>
      <c r="M78" s="19">
        <f t="shared" si="1"/>
        <v>0.10377358490566038</v>
      </c>
      <c r="N78" s="15">
        <v>127</v>
      </c>
    </row>
    <row r="79" spans="1:14" x14ac:dyDescent="0.25">
      <c r="A79" s="21" t="s">
        <v>652</v>
      </c>
      <c r="B79" s="20" t="s">
        <v>653</v>
      </c>
      <c r="C79" s="20" t="s">
        <v>130</v>
      </c>
      <c r="D79" s="20" t="s">
        <v>650</v>
      </c>
      <c r="E79" s="15">
        <v>189</v>
      </c>
      <c r="F79" s="15">
        <v>8</v>
      </c>
      <c r="G79" s="15">
        <v>172</v>
      </c>
      <c r="H79" s="15">
        <v>0</v>
      </c>
      <c r="I79" s="15">
        <v>5</v>
      </c>
      <c r="J79" s="15">
        <v>0</v>
      </c>
      <c r="K79" s="15">
        <v>0</v>
      </c>
      <c r="L79" s="15">
        <v>4</v>
      </c>
      <c r="M79" s="19">
        <f t="shared" si="1"/>
        <v>8.9947089947089942E-2</v>
      </c>
      <c r="N79" s="15">
        <v>75</v>
      </c>
    </row>
    <row r="80" spans="1:14" x14ac:dyDescent="0.25">
      <c r="A80" s="21" t="s">
        <v>466</v>
      </c>
      <c r="B80" s="20" t="s">
        <v>467</v>
      </c>
      <c r="C80" s="20" t="s">
        <v>69</v>
      </c>
      <c r="D80" s="20" t="s">
        <v>468</v>
      </c>
      <c r="E80" s="15">
        <v>67</v>
      </c>
      <c r="F80" s="15">
        <v>0</v>
      </c>
      <c r="G80" s="15">
        <v>65</v>
      </c>
      <c r="H80" s="15">
        <v>0</v>
      </c>
      <c r="I80" s="15">
        <v>0</v>
      </c>
      <c r="J80" s="15">
        <v>1</v>
      </c>
      <c r="K80" s="15">
        <v>0</v>
      </c>
      <c r="L80" s="15">
        <v>1</v>
      </c>
      <c r="M80" s="19">
        <f t="shared" si="1"/>
        <v>2.9850746268656716E-2</v>
      </c>
      <c r="N80" s="15">
        <v>8</v>
      </c>
    </row>
    <row r="81" spans="1:14" x14ac:dyDescent="0.25">
      <c r="A81" s="21" t="s">
        <v>949</v>
      </c>
      <c r="B81" s="20" t="s">
        <v>313</v>
      </c>
      <c r="C81" s="20" t="s">
        <v>314</v>
      </c>
      <c r="D81" s="20" t="s">
        <v>835</v>
      </c>
      <c r="E81" s="15">
        <v>445</v>
      </c>
      <c r="F81" s="15">
        <v>78</v>
      </c>
      <c r="G81" s="15">
        <v>335</v>
      </c>
      <c r="H81" s="15">
        <v>3</v>
      </c>
      <c r="I81" s="15">
        <v>2</v>
      </c>
      <c r="J81" s="15">
        <v>3</v>
      </c>
      <c r="K81" s="15">
        <v>13</v>
      </c>
      <c r="L81" s="15">
        <v>11</v>
      </c>
      <c r="M81" s="19">
        <f t="shared" ref="M81" si="20">SUM(F81,H81,I81,J81,K81,L81)/E81</f>
        <v>0.24719101123595505</v>
      </c>
      <c r="N81" s="15">
        <v>244</v>
      </c>
    </row>
    <row r="82" spans="1:14" x14ac:dyDescent="0.25">
      <c r="A82" s="21" t="s">
        <v>76</v>
      </c>
      <c r="B82" s="20" t="s">
        <v>77</v>
      </c>
      <c r="C82" s="20" t="s">
        <v>45</v>
      </c>
      <c r="D82" s="20" t="s">
        <v>39</v>
      </c>
      <c r="E82" s="15">
        <v>94</v>
      </c>
      <c r="F82" s="15">
        <v>2</v>
      </c>
      <c r="G82" s="15">
        <v>88</v>
      </c>
      <c r="H82" s="15">
        <v>0</v>
      </c>
      <c r="I82" s="15">
        <v>4</v>
      </c>
      <c r="J82" s="15">
        <v>0</v>
      </c>
      <c r="K82" s="15">
        <v>0</v>
      </c>
      <c r="L82" s="15">
        <v>0</v>
      </c>
      <c r="M82" s="19">
        <f t="shared" si="1"/>
        <v>6.3829787234042548E-2</v>
      </c>
      <c r="N82" s="15">
        <v>64</v>
      </c>
    </row>
    <row r="83" spans="1:14" x14ac:dyDescent="0.25">
      <c r="A83" s="21" t="s">
        <v>135</v>
      </c>
      <c r="B83" s="20" t="s">
        <v>77</v>
      </c>
      <c r="C83" s="20" t="s">
        <v>45</v>
      </c>
      <c r="D83" s="20" t="s">
        <v>136</v>
      </c>
      <c r="E83" s="15">
        <v>75</v>
      </c>
      <c r="F83" s="15">
        <v>3</v>
      </c>
      <c r="G83" s="15">
        <v>68</v>
      </c>
      <c r="H83" s="15">
        <v>1</v>
      </c>
      <c r="I83" s="15">
        <v>1</v>
      </c>
      <c r="J83" s="15">
        <v>0</v>
      </c>
      <c r="K83" s="15">
        <v>0</v>
      </c>
      <c r="L83" s="15">
        <v>2</v>
      </c>
      <c r="M83" s="19">
        <f t="shared" si="1"/>
        <v>9.3333333333333338E-2</v>
      </c>
      <c r="N83" s="15">
        <v>47</v>
      </c>
    </row>
    <row r="84" spans="1:14" x14ac:dyDescent="0.25">
      <c r="A84" s="21" t="s">
        <v>927</v>
      </c>
      <c r="B84" s="20" t="s">
        <v>825</v>
      </c>
      <c r="C84" s="20" t="s">
        <v>106</v>
      </c>
      <c r="D84" s="20" t="s">
        <v>832</v>
      </c>
      <c r="E84" s="15">
        <v>120</v>
      </c>
      <c r="F84" s="15">
        <v>6</v>
      </c>
      <c r="G84" s="15">
        <v>107</v>
      </c>
      <c r="H84" s="15">
        <v>0</v>
      </c>
      <c r="I84" s="15">
        <v>2</v>
      </c>
      <c r="J84" s="15">
        <v>0</v>
      </c>
      <c r="K84" s="15">
        <v>1</v>
      </c>
      <c r="L84" s="15">
        <v>4</v>
      </c>
      <c r="M84" s="19">
        <f t="shared" si="1"/>
        <v>0.10833333333333334</v>
      </c>
      <c r="N84" s="15">
        <v>65</v>
      </c>
    </row>
    <row r="85" spans="1:14" x14ac:dyDescent="0.25">
      <c r="A85" s="21" t="s">
        <v>824</v>
      </c>
      <c r="B85" s="20" t="s">
        <v>825</v>
      </c>
      <c r="C85" s="20" t="s">
        <v>106</v>
      </c>
      <c r="D85" s="20" t="s">
        <v>823</v>
      </c>
      <c r="E85" s="15">
        <v>65</v>
      </c>
      <c r="F85" s="15">
        <v>5</v>
      </c>
      <c r="G85" s="15">
        <v>59</v>
      </c>
      <c r="H85" s="15">
        <v>0</v>
      </c>
      <c r="I85" s="15">
        <v>0</v>
      </c>
      <c r="J85" s="15">
        <v>0</v>
      </c>
      <c r="K85" s="15">
        <v>0</v>
      </c>
      <c r="L85" s="15">
        <v>1</v>
      </c>
      <c r="M85" s="19">
        <f t="shared" si="1"/>
        <v>9.2307692307692313E-2</v>
      </c>
      <c r="N85" s="15">
        <v>39</v>
      </c>
    </row>
    <row r="86" spans="1:14" x14ac:dyDescent="0.25">
      <c r="A86" s="21" t="s">
        <v>577</v>
      </c>
      <c r="B86" s="20" t="s">
        <v>578</v>
      </c>
      <c r="C86" s="20" t="s">
        <v>366</v>
      </c>
      <c r="D86" s="20" t="s">
        <v>576</v>
      </c>
      <c r="E86" s="15">
        <v>444</v>
      </c>
      <c r="F86" s="15">
        <v>274</v>
      </c>
      <c r="G86" s="15">
        <v>140</v>
      </c>
      <c r="H86" s="15">
        <v>4</v>
      </c>
      <c r="I86" s="15">
        <v>0</v>
      </c>
      <c r="J86" s="15">
        <v>12</v>
      </c>
      <c r="K86" s="15">
        <v>5</v>
      </c>
      <c r="L86" s="15">
        <v>9</v>
      </c>
      <c r="M86" s="19">
        <f t="shared" si="1"/>
        <v>0.68468468468468469</v>
      </c>
      <c r="N86" s="15">
        <v>293</v>
      </c>
    </row>
    <row r="87" spans="1:14" x14ac:dyDescent="0.25">
      <c r="A87" s="21" t="s">
        <v>550</v>
      </c>
      <c r="B87" s="20" t="s">
        <v>551</v>
      </c>
      <c r="C87" s="20" t="s">
        <v>552</v>
      </c>
      <c r="D87" s="20" t="s">
        <v>549</v>
      </c>
      <c r="E87" s="15">
        <v>393</v>
      </c>
      <c r="F87" s="15">
        <v>49</v>
      </c>
      <c r="G87" s="15">
        <v>228</v>
      </c>
      <c r="H87" s="15">
        <v>83</v>
      </c>
      <c r="I87" s="15">
        <v>6</v>
      </c>
      <c r="J87" s="15">
        <v>6</v>
      </c>
      <c r="K87" s="15">
        <v>3</v>
      </c>
      <c r="L87" s="15">
        <v>18</v>
      </c>
      <c r="M87" s="19">
        <f t="shared" ref="M87" si="21">SUM(F87,H87,I87,J87,K87,L87)/E87</f>
        <v>0.41984732824427479</v>
      </c>
      <c r="N87" s="15">
        <v>175</v>
      </c>
    </row>
    <row r="88" spans="1:14" x14ac:dyDescent="0.25">
      <c r="A88" s="21" t="s">
        <v>299</v>
      </c>
      <c r="B88" s="20" t="s">
        <v>252</v>
      </c>
      <c r="C88" s="20" t="s">
        <v>111</v>
      </c>
      <c r="D88" s="20" t="s">
        <v>300</v>
      </c>
      <c r="E88" s="15">
        <v>262</v>
      </c>
      <c r="F88" s="15">
        <v>25</v>
      </c>
      <c r="G88" s="15">
        <v>220</v>
      </c>
      <c r="H88" s="15">
        <v>1</v>
      </c>
      <c r="I88" s="15">
        <v>3</v>
      </c>
      <c r="J88" s="15">
        <v>0</v>
      </c>
      <c r="K88" s="15">
        <v>0</v>
      </c>
      <c r="L88" s="15">
        <v>13</v>
      </c>
      <c r="M88" s="19">
        <f t="shared" ref="M88" si="22">SUM(F88,H88,I88,J88,K88,L88)/E88</f>
        <v>0.16030534351145037</v>
      </c>
      <c r="N88" s="15">
        <v>42</v>
      </c>
    </row>
    <row r="89" spans="1:14" x14ac:dyDescent="0.25">
      <c r="A89" s="21" t="s">
        <v>251</v>
      </c>
      <c r="B89" s="20" t="s">
        <v>252</v>
      </c>
      <c r="C89" s="20" t="s">
        <v>111</v>
      </c>
      <c r="D89" s="20" t="s">
        <v>253</v>
      </c>
      <c r="E89" s="15">
        <v>175</v>
      </c>
      <c r="F89" s="15">
        <v>8</v>
      </c>
      <c r="G89" s="15">
        <v>151</v>
      </c>
      <c r="H89" s="15">
        <v>0</v>
      </c>
      <c r="I89" s="15">
        <v>4</v>
      </c>
      <c r="J89" s="15">
        <v>4</v>
      </c>
      <c r="K89" s="15">
        <v>0</v>
      </c>
      <c r="L89" s="15">
        <v>8</v>
      </c>
      <c r="M89" s="19">
        <f t="shared" si="1"/>
        <v>0.13714285714285715</v>
      </c>
      <c r="N89" s="15">
        <v>46</v>
      </c>
    </row>
    <row r="90" spans="1:14" x14ac:dyDescent="0.25">
      <c r="A90" s="21" t="s">
        <v>520</v>
      </c>
      <c r="B90" s="20" t="s">
        <v>521</v>
      </c>
      <c r="C90" s="20" t="s">
        <v>522</v>
      </c>
      <c r="D90" s="20" t="s">
        <v>523</v>
      </c>
      <c r="E90" s="15">
        <v>316</v>
      </c>
      <c r="F90" s="15">
        <v>55</v>
      </c>
      <c r="G90" s="15">
        <v>258</v>
      </c>
      <c r="H90" s="15">
        <v>0</v>
      </c>
      <c r="I90" s="15">
        <v>0</v>
      </c>
      <c r="J90" s="15">
        <v>0</v>
      </c>
      <c r="K90" s="15">
        <v>0</v>
      </c>
      <c r="L90" s="15">
        <v>3</v>
      </c>
      <c r="M90" s="19">
        <f t="shared" ref="M90:M95" si="23">SUM(F90,H90,I90,J90,K90,L90)/E90</f>
        <v>0.18354430379746836</v>
      </c>
      <c r="N90" s="15">
        <v>146</v>
      </c>
    </row>
    <row r="91" spans="1:14" x14ac:dyDescent="0.25">
      <c r="A91" s="21" t="s">
        <v>566</v>
      </c>
      <c r="B91" s="20" t="s">
        <v>567</v>
      </c>
      <c r="C91" s="20" t="s">
        <v>568</v>
      </c>
      <c r="D91" s="20" t="s">
        <v>565</v>
      </c>
      <c r="E91" s="15">
        <v>361</v>
      </c>
      <c r="F91" s="15">
        <v>59</v>
      </c>
      <c r="G91" s="15">
        <v>281</v>
      </c>
      <c r="H91" s="15">
        <v>2</v>
      </c>
      <c r="I91" s="15">
        <v>0</v>
      </c>
      <c r="J91" s="15">
        <v>2</v>
      </c>
      <c r="K91" s="15">
        <v>0</v>
      </c>
      <c r="L91" s="15">
        <v>17</v>
      </c>
      <c r="M91" s="19">
        <f t="shared" si="23"/>
        <v>0.22160664819944598</v>
      </c>
      <c r="N91" s="15">
        <v>242</v>
      </c>
    </row>
    <row r="92" spans="1:14" x14ac:dyDescent="0.25">
      <c r="A92" s="21" t="s">
        <v>755</v>
      </c>
      <c r="B92" s="20" t="s">
        <v>567</v>
      </c>
      <c r="C92" s="20" t="s">
        <v>568</v>
      </c>
      <c r="D92" s="20" t="s">
        <v>754</v>
      </c>
      <c r="E92" s="15">
        <v>189</v>
      </c>
      <c r="F92" s="15">
        <v>25</v>
      </c>
      <c r="G92" s="15">
        <v>154</v>
      </c>
      <c r="H92" s="15">
        <v>0</v>
      </c>
      <c r="I92" s="15">
        <v>1</v>
      </c>
      <c r="J92" s="15">
        <v>1</v>
      </c>
      <c r="K92" s="15">
        <v>0</v>
      </c>
      <c r="L92" s="15">
        <v>8</v>
      </c>
      <c r="M92" s="19">
        <f t="shared" si="23"/>
        <v>0.18518518518518517</v>
      </c>
      <c r="N92" s="15">
        <v>120</v>
      </c>
    </row>
    <row r="93" spans="1:14" x14ac:dyDescent="0.25">
      <c r="A93" s="21" t="s">
        <v>887</v>
      </c>
      <c r="B93" s="20" t="s">
        <v>567</v>
      </c>
      <c r="C93" s="20" t="s">
        <v>568</v>
      </c>
      <c r="D93" s="20" t="s">
        <v>721</v>
      </c>
      <c r="E93" s="15">
        <v>412</v>
      </c>
      <c r="F93" s="15">
        <v>140</v>
      </c>
      <c r="G93" s="15">
        <v>238</v>
      </c>
      <c r="H93" s="15">
        <v>1</v>
      </c>
      <c r="I93" s="15">
        <v>4</v>
      </c>
      <c r="J93" s="15">
        <v>9</v>
      </c>
      <c r="K93" s="15">
        <v>0</v>
      </c>
      <c r="L93" s="15">
        <v>20</v>
      </c>
      <c r="M93" s="19">
        <f t="shared" si="23"/>
        <v>0.42233009708737862</v>
      </c>
      <c r="N93" s="15">
        <v>280</v>
      </c>
    </row>
    <row r="94" spans="1:14" x14ac:dyDescent="0.25">
      <c r="A94" s="21" t="s">
        <v>910</v>
      </c>
      <c r="B94" s="20" t="s">
        <v>911</v>
      </c>
      <c r="C94" s="20" t="s">
        <v>912</v>
      </c>
      <c r="D94" s="20" t="s">
        <v>913</v>
      </c>
      <c r="E94" s="15">
        <v>127</v>
      </c>
      <c r="F94" s="15">
        <v>16</v>
      </c>
      <c r="G94" s="15">
        <v>106</v>
      </c>
      <c r="H94" s="15">
        <v>1</v>
      </c>
      <c r="I94" s="15">
        <v>1</v>
      </c>
      <c r="J94" s="15">
        <v>0</v>
      </c>
      <c r="K94" s="15">
        <v>0</v>
      </c>
      <c r="L94" s="15">
        <v>3</v>
      </c>
      <c r="M94" s="19">
        <f t="shared" si="23"/>
        <v>0.16535433070866143</v>
      </c>
      <c r="N94" s="15">
        <v>60</v>
      </c>
    </row>
    <row r="95" spans="1:14" x14ac:dyDescent="0.25">
      <c r="A95" s="21" t="s">
        <v>915</v>
      </c>
      <c r="B95" s="20" t="s">
        <v>911</v>
      </c>
      <c r="C95" s="20" t="s">
        <v>912</v>
      </c>
      <c r="D95" s="20" t="s">
        <v>914</v>
      </c>
      <c r="E95" s="15">
        <v>111</v>
      </c>
      <c r="F95" s="15">
        <v>6</v>
      </c>
      <c r="G95" s="15">
        <v>99</v>
      </c>
      <c r="H95" s="15">
        <v>1</v>
      </c>
      <c r="I95" s="15">
        <v>1</v>
      </c>
      <c r="J95" s="15">
        <v>1</v>
      </c>
      <c r="K95" s="15">
        <v>0</v>
      </c>
      <c r="L95" s="15">
        <v>3</v>
      </c>
      <c r="M95" s="19">
        <f t="shared" si="23"/>
        <v>0.10810810810810811</v>
      </c>
      <c r="N95" s="15">
        <v>47</v>
      </c>
    </row>
    <row r="96" spans="1:14" x14ac:dyDescent="0.25">
      <c r="A96" s="16">
        <v>190897000557</v>
      </c>
      <c r="B96" s="20" t="s">
        <v>378</v>
      </c>
      <c r="C96" s="20" t="s">
        <v>379</v>
      </c>
      <c r="D96" s="20" t="s">
        <v>380</v>
      </c>
      <c r="E96" s="15">
        <v>644</v>
      </c>
      <c r="F96" s="15">
        <v>239</v>
      </c>
      <c r="G96" s="15">
        <v>172</v>
      </c>
      <c r="H96" s="15">
        <v>125</v>
      </c>
      <c r="I96" s="15">
        <v>2</v>
      </c>
      <c r="J96" s="15">
        <v>59</v>
      </c>
      <c r="K96" s="15">
        <v>0</v>
      </c>
      <c r="L96" s="15">
        <v>47</v>
      </c>
      <c r="M96" s="19">
        <f>SUM(F96,H96,I96,J96,K96,L96)/E96</f>
        <v>0.73291925465838514</v>
      </c>
      <c r="N96" s="15">
        <v>496</v>
      </c>
    </row>
    <row r="97" spans="1:14" x14ac:dyDescent="0.25">
      <c r="A97" s="16">
        <v>380003800135</v>
      </c>
      <c r="B97" s="20" t="s">
        <v>720</v>
      </c>
      <c r="C97" s="20" t="s">
        <v>168</v>
      </c>
      <c r="D97" s="20" t="s">
        <v>721</v>
      </c>
      <c r="E97" s="15">
        <v>373</v>
      </c>
      <c r="F97" s="15">
        <v>22</v>
      </c>
      <c r="G97" s="15">
        <v>311</v>
      </c>
      <c r="H97" s="15">
        <v>9</v>
      </c>
      <c r="I97" s="15">
        <v>10</v>
      </c>
      <c r="J97" s="15">
        <v>6</v>
      </c>
      <c r="K97" s="15">
        <v>2</v>
      </c>
      <c r="L97" s="15">
        <v>13</v>
      </c>
      <c r="M97" s="19">
        <f>SUM(F97,H97,I97,J97,K97,L97)/E97</f>
        <v>0.16621983914209115</v>
      </c>
      <c r="N97" s="15">
        <v>100</v>
      </c>
    </row>
    <row r="98" spans="1:14" x14ac:dyDescent="0.25">
      <c r="A98" s="16">
        <v>380003800869</v>
      </c>
      <c r="B98" s="20" t="s">
        <v>720</v>
      </c>
      <c r="C98" s="20" t="s">
        <v>168</v>
      </c>
      <c r="D98" s="20" t="s">
        <v>920</v>
      </c>
      <c r="E98" s="15">
        <v>489</v>
      </c>
      <c r="F98" s="15">
        <v>64</v>
      </c>
      <c r="G98" s="15">
        <v>341</v>
      </c>
      <c r="H98" s="15">
        <v>30</v>
      </c>
      <c r="I98" s="15">
        <v>16</v>
      </c>
      <c r="J98" s="15">
        <v>9</v>
      </c>
      <c r="K98" s="15">
        <v>3</v>
      </c>
      <c r="L98" s="15">
        <v>26</v>
      </c>
      <c r="M98" s="19">
        <f>SUM(F98,H98,I98,J98,K98,L98)/E98</f>
        <v>0.30265848670756645</v>
      </c>
      <c r="N98" s="15">
        <v>176</v>
      </c>
    </row>
    <row r="99" spans="1:14" x14ac:dyDescent="0.25">
      <c r="A99" s="16">
        <v>310012500746</v>
      </c>
      <c r="B99" s="20" t="s">
        <v>761</v>
      </c>
      <c r="C99" s="20" t="s">
        <v>187</v>
      </c>
      <c r="D99" s="20" t="s">
        <v>762</v>
      </c>
      <c r="E99" s="15">
        <v>140</v>
      </c>
      <c r="F99" s="15">
        <v>4</v>
      </c>
      <c r="G99" s="15">
        <v>134</v>
      </c>
      <c r="H99" s="15">
        <v>0</v>
      </c>
      <c r="I99" s="15">
        <v>0</v>
      </c>
      <c r="J99" s="15">
        <v>0</v>
      </c>
      <c r="K99" s="15">
        <v>0</v>
      </c>
      <c r="L99" s="15">
        <v>2</v>
      </c>
      <c r="M99" s="19">
        <f>SUM(F99,H99,I99,J99,K99,L99)/E99</f>
        <v>4.2857142857142858E-2</v>
      </c>
      <c r="N99" s="15">
        <v>40</v>
      </c>
    </row>
    <row r="100" spans="1:14" x14ac:dyDescent="0.25">
      <c r="A100" s="16">
        <v>310012100752</v>
      </c>
      <c r="B100" s="20" t="s">
        <v>926</v>
      </c>
      <c r="C100" s="20" t="s">
        <v>20</v>
      </c>
      <c r="D100" s="20" t="s">
        <v>831</v>
      </c>
      <c r="E100" s="15">
        <v>253</v>
      </c>
      <c r="F100" s="15">
        <v>25</v>
      </c>
      <c r="G100" s="15">
        <v>226</v>
      </c>
      <c r="H100" s="15">
        <v>0</v>
      </c>
      <c r="I100" s="15">
        <v>0</v>
      </c>
      <c r="J100" s="15">
        <v>0</v>
      </c>
      <c r="K100" s="15">
        <v>0</v>
      </c>
      <c r="L100" s="15">
        <v>2</v>
      </c>
      <c r="M100" s="19">
        <f>SUM(F100,H100,I100,J100,K100,L100)/E100</f>
        <v>0.1067193675889328</v>
      </c>
      <c r="N100" s="15">
        <v>67</v>
      </c>
    </row>
    <row r="101" spans="1:14" x14ac:dyDescent="0.25">
      <c r="A101" s="16">
        <v>461941000176</v>
      </c>
      <c r="B101" s="20" t="s">
        <v>73</v>
      </c>
      <c r="C101" s="20" t="s">
        <v>65</v>
      </c>
      <c r="D101" s="20" t="s">
        <v>131</v>
      </c>
      <c r="E101" s="15">
        <v>623</v>
      </c>
      <c r="F101" s="15">
        <v>74</v>
      </c>
      <c r="G101" s="15">
        <v>382</v>
      </c>
      <c r="H101" s="15">
        <v>7</v>
      </c>
      <c r="I101" s="15">
        <v>57</v>
      </c>
      <c r="J101" s="15">
        <v>6</v>
      </c>
      <c r="K101" s="15">
        <v>5</v>
      </c>
      <c r="L101" s="15">
        <v>92</v>
      </c>
      <c r="M101" s="19">
        <f t="shared" si="1"/>
        <v>0.3868378812199037</v>
      </c>
      <c r="N101" s="15">
        <v>193</v>
      </c>
    </row>
    <row r="102" spans="1:14" x14ac:dyDescent="0.25">
      <c r="A102" s="16">
        <v>461941001384</v>
      </c>
      <c r="B102" s="20" t="s">
        <v>73</v>
      </c>
      <c r="C102" s="20" t="s">
        <v>65</v>
      </c>
      <c r="D102" s="20" t="s">
        <v>74</v>
      </c>
      <c r="E102" s="15">
        <v>936</v>
      </c>
      <c r="F102" s="23">
        <v>109</v>
      </c>
      <c r="G102" s="23">
        <v>611</v>
      </c>
      <c r="H102" s="23">
        <v>17</v>
      </c>
      <c r="I102" s="23">
        <v>69</v>
      </c>
      <c r="J102" s="23">
        <v>5</v>
      </c>
      <c r="K102" s="23">
        <v>3</v>
      </c>
      <c r="L102" s="23">
        <v>122</v>
      </c>
      <c r="M102" s="19">
        <f t="shared" ref="M102" si="24">SUM(F102,H102,I102,J102,K102,L102)/E102</f>
        <v>0.34722222222222221</v>
      </c>
      <c r="N102" s="23">
        <v>308</v>
      </c>
    </row>
    <row r="103" spans="1:14" x14ac:dyDescent="0.25">
      <c r="A103" s="16">
        <v>80513006484</v>
      </c>
      <c r="B103" s="20" t="s">
        <v>788</v>
      </c>
      <c r="C103" s="20" t="s">
        <v>789</v>
      </c>
      <c r="D103" s="20" t="s">
        <v>787</v>
      </c>
      <c r="E103" s="15">
        <v>504</v>
      </c>
      <c r="F103" s="23">
        <v>359</v>
      </c>
      <c r="G103" s="23">
        <v>119</v>
      </c>
      <c r="H103" s="23">
        <v>3</v>
      </c>
      <c r="I103" s="23">
        <v>4</v>
      </c>
      <c r="J103" s="23">
        <v>2</v>
      </c>
      <c r="K103" s="23">
        <v>4</v>
      </c>
      <c r="L103" s="23">
        <v>13</v>
      </c>
      <c r="M103" s="19">
        <f t="shared" ref="M103:M104" si="25">SUM(F103,H103,I103,J103,K103,L103)/E103</f>
        <v>0.76388888888888884</v>
      </c>
      <c r="N103" s="23">
        <v>374</v>
      </c>
    </row>
    <row r="104" spans="1:14" x14ac:dyDescent="0.25">
      <c r="A104" s="16">
        <v>462085000181</v>
      </c>
      <c r="B104" s="20" t="s">
        <v>365</v>
      </c>
      <c r="C104" s="20" t="s">
        <v>180</v>
      </c>
      <c r="D104" s="20" t="s">
        <v>545</v>
      </c>
      <c r="E104" s="15">
        <v>98</v>
      </c>
      <c r="F104" s="23">
        <v>3</v>
      </c>
      <c r="G104" s="23">
        <v>82</v>
      </c>
      <c r="H104" s="23">
        <v>0</v>
      </c>
      <c r="I104" s="23">
        <v>8</v>
      </c>
      <c r="J104" s="23">
        <v>0</v>
      </c>
      <c r="K104" s="23">
        <v>0</v>
      </c>
      <c r="L104" s="23">
        <v>5</v>
      </c>
      <c r="M104" s="19">
        <f t="shared" si="25"/>
        <v>0.16326530612244897</v>
      </c>
      <c r="N104" s="23">
        <v>43</v>
      </c>
    </row>
    <row r="105" spans="1:14" x14ac:dyDescent="0.25">
      <c r="A105" s="21" t="s">
        <v>364</v>
      </c>
      <c r="B105" s="20" t="s">
        <v>365</v>
      </c>
      <c r="C105" s="20" t="s">
        <v>180</v>
      </c>
      <c r="D105" s="20" t="s">
        <v>362</v>
      </c>
      <c r="E105" s="15">
        <v>33</v>
      </c>
      <c r="F105" s="23">
        <v>2</v>
      </c>
      <c r="G105" s="23">
        <v>28</v>
      </c>
      <c r="H105" s="23">
        <v>0</v>
      </c>
      <c r="I105" s="23">
        <v>2</v>
      </c>
      <c r="J105" s="23">
        <v>0</v>
      </c>
      <c r="K105" s="23">
        <v>0</v>
      </c>
      <c r="L105" s="23">
        <v>1</v>
      </c>
      <c r="M105" s="19">
        <f t="shared" ref="M105:M108" si="26">SUM(F105,H105,I105,J105,K105,L105)/E105</f>
        <v>0.15151515151515152</v>
      </c>
      <c r="N105" s="23">
        <v>15</v>
      </c>
    </row>
    <row r="106" spans="1:14" x14ac:dyDescent="0.25">
      <c r="A106" s="21" t="s">
        <v>951</v>
      </c>
      <c r="B106" s="20" t="s">
        <v>952</v>
      </c>
      <c r="C106" s="20" t="s">
        <v>953</v>
      </c>
      <c r="D106" s="20" t="s">
        <v>954</v>
      </c>
      <c r="E106" s="15">
        <v>195</v>
      </c>
      <c r="F106" s="23">
        <v>20</v>
      </c>
      <c r="G106" s="23">
        <v>166</v>
      </c>
      <c r="H106" s="23">
        <v>1</v>
      </c>
      <c r="I106" s="23">
        <v>1</v>
      </c>
      <c r="J106" s="23">
        <v>0</v>
      </c>
      <c r="K106" s="23">
        <v>3</v>
      </c>
      <c r="L106" s="23">
        <v>4</v>
      </c>
      <c r="M106" s="19">
        <f t="shared" si="26"/>
        <v>0.14871794871794872</v>
      </c>
      <c r="N106" s="23">
        <v>67</v>
      </c>
    </row>
    <row r="107" spans="1:14" x14ac:dyDescent="0.25">
      <c r="A107" s="21" t="s">
        <v>464</v>
      </c>
      <c r="B107" s="20" t="s">
        <v>447</v>
      </c>
      <c r="C107" s="20" t="s">
        <v>357</v>
      </c>
      <c r="D107" s="20" t="s">
        <v>465</v>
      </c>
      <c r="E107" s="15">
        <v>85</v>
      </c>
      <c r="F107" s="23">
        <v>2</v>
      </c>
      <c r="G107" s="23">
        <v>81</v>
      </c>
      <c r="H107" s="23">
        <v>0</v>
      </c>
      <c r="I107" s="23">
        <v>0</v>
      </c>
      <c r="J107" s="23">
        <v>0</v>
      </c>
      <c r="K107" s="23">
        <v>0</v>
      </c>
      <c r="L107" s="23">
        <v>2</v>
      </c>
      <c r="M107" s="19">
        <f t="shared" si="26"/>
        <v>4.7058823529411764E-2</v>
      </c>
      <c r="N107" s="23">
        <v>35</v>
      </c>
    </row>
    <row r="108" spans="1:14" x14ac:dyDescent="0.25">
      <c r="A108" s="21" t="s">
        <v>939</v>
      </c>
      <c r="B108" s="20" t="s">
        <v>940</v>
      </c>
      <c r="C108" s="20" t="s">
        <v>941</v>
      </c>
      <c r="D108" s="20" t="s">
        <v>833</v>
      </c>
      <c r="E108" s="15">
        <v>76</v>
      </c>
      <c r="F108" s="23">
        <v>6</v>
      </c>
      <c r="G108" s="23">
        <v>68</v>
      </c>
      <c r="H108" s="23">
        <v>1</v>
      </c>
      <c r="I108" s="23">
        <v>1</v>
      </c>
      <c r="J108" s="23">
        <v>0</v>
      </c>
      <c r="K108" s="23">
        <v>0</v>
      </c>
      <c r="L108" s="23">
        <v>0</v>
      </c>
      <c r="M108" s="19">
        <f t="shared" si="26"/>
        <v>0.10526315789473684</v>
      </c>
      <c r="N108" s="23">
        <v>15</v>
      </c>
    </row>
    <row r="109" spans="1:14" x14ac:dyDescent="0.25">
      <c r="A109" s="16">
        <v>318013002025</v>
      </c>
      <c r="B109" s="20" t="s">
        <v>433</v>
      </c>
      <c r="C109" s="20" t="s">
        <v>90</v>
      </c>
      <c r="D109" s="20" t="s">
        <v>434</v>
      </c>
      <c r="E109" s="23" t="s">
        <v>75</v>
      </c>
      <c r="F109" s="23" t="s">
        <v>75</v>
      </c>
      <c r="G109" s="23" t="s">
        <v>75</v>
      </c>
      <c r="H109" s="23" t="s">
        <v>75</v>
      </c>
      <c r="I109" s="23" t="s">
        <v>75</v>
      </c>
      <c r="J109" s="23" t="s">
        <v>75</v>
      </c>
      <c r="K109" s="23" t="s">
        <v>75</v>
      </c>
      <c r="L109" s="23" t="s">
        <v>75</v>
      </c>
      <c r="M109" s="24" t="s">
        <v>75</v>
      </c>
      <c r="N109" s="23" t="s">
        <v>75</v>
      </c>
    </row>
    <row r="110" spans="1:14" x14ac:dyDescent="0.25">
      <c r="A110" s="16">
        <v>318013001986</v>
      </c>
      <c r="B110" s="20" t="s">
        <v>433</v>
      </c>
      <c r="C110" s="20" t="s">
        <v>90</v>
      </c>
      <c r="D110" s="20" t="s">
        <v>435</v>
      </c>
      <c r="E110" s="23">
        <v>21</v>
      </c>
      <c r="F110" s="23">
        <v>13</v>
      </c>
      <c r="G110" s="23">
        <v>7</v>
      </c>
      <c r="H110" s="23">
        <v>0</v>
      </c>
      <c r="I110" s="23">
        <v>0</v>
      </c>
      <c r="J110" s="23">
        <v>0</v>
      </c>
      <c r="K110" s="23">
        <v>0</v>
      </c>
      <c r="L110" s="23">
        <v>1</v>
      </c>
      <c r="M110" s="19">
        <f t="shared" ref="M110:M111" si="27">SUM(F110,H110,I110,J110,K110,L110)/E110</f>
        <v>0.66666666666666663</v>
      </c>
      <c r="N110" s="23">
        <v>18</v>
      </c>
    </row>
    <row r="111" spans="1:14" x14ac:dyDescent="0.25">
      <c r="A111" s="16">
        <v>318013002407</v>
      </c>
      <c r="B111" s="20" t="s">
        <v>433</v>
      </c>
      <c r="C111" s="20" t="s">
        <v>90</v>
      </c>
      <c r="D111" s="20" t="s">
        <v>315</v>
      </c>
      <c r="E111" s="23">
        <v>16</v>
      </c>
      <c r="F111" s="23">
        <v>11</v>
      </c>
      <c r="G111" s="23">
        <v>3</v>
      </c>
      <c r="H111" s="23">
        <v>0</v>
      </c>
      <c r="I111" s="23">
        <v>0</v>
      </c>
      <c r="J111" s="23">
        <v>0</v>
      </c>
      <c r="K111" s="23">
        <v>0</v>
      </c>
      <c r="L111" s="23">
        <v>2</v>
      </c>
      <c r="M111" s="19">
        <f t="shared" si="27"/>
        <v>0.8125</v>
      </c>
      <c r="N111" s="23">
        <v>13</v>
      </c>
    </row>
    <row r="112" spans="1:14" x14ac:dyDescent="0.25">
      <c r="A112" s="16">
        <v>20060000519</v>
      </c>
      <c r="B112" s="20" t="s">
        <v>801</v>
      </c>
      <c r="C112" s="20" t="s">
        <v>802</v>
      </c>
      <c r="D112" s="20" t="s">
        <v>799</v>
      </c>
      <c r="E112" s="15">
        <v>459</v>
      </c>
      <c r="F112" s="23">
        <v>32</v>
      </c>
      <c r="G112" s="23">
        <v>281</v>
      </c>
      <c r="H112" s="23">
        <v>2</v>
      </c>
      <c r="I112" s="23">
        <v>43</v>
      </c>
      <c r="J112" s="23">
        <v>2</v>
      </c>
      <c r="K112" s="23">
        <v>1</v>
      </c>
      <c r="L112" s="23">
        <v>98</v>
      </c>
      <c r="M112" s="19">
        <f t="shared" ref="M112" si="28">SUM(F112,H112,I112,J112,K112,L112)/E112</f>
        <v>0.3877995642701525</v>
      </c>
      <c r="N112" s="23">
        <v>173</v>
      </c>
    </row>
    <row r="113" spans="1:14" x14ac:dyDescent="0.25">
      <c r="A113" s="16">
        <v>462294000805</v>
      </c>
      <c r="B113" s="20" t="s">
        <v>535</v>
      </c>
      <c r="C113" s="20" t="s">
        <v>57</v>
      </c>
      <c r="D113" s="20" t="s">
        <v>536</v>
      </c>
      <c r="E113" s="15">
        <v>72</v>
      </c>
      <c r="F113" s="23">
        <v>1</v>
      </c>
      <c r="G113" s="23">
        <v>57</v>
      </c>
      <c r="H113" s="23">
        <v>1</v>
      </c>
      <c r="I113" s="23">
        <v>2</v>
      </c>
      <c r="J113" s="23">
        <v>1</v>
      </c>
      <c r="K113" s="23">
        <v>0</v>
      </c>
      <c r="L113" s="23">
        <v>10</v>
      </c>
      <c r="M113" s="19">
        <f t="shared" ref="M113:M114" si="29">SUM(F113,H113,I113,J113,K113,L113)/E113</f>
        <v>0.20833333333333334</v>
      </c>
      <c r="N113" s="23">
        <v>26</v>
      </c>
    </row>
    <row r="114" spans="1:14" x14ac:dyDescent="0.25">
      <c r="A114" s="16">
        <v>462294000806</v>
      </c>
      <c r="B114" s="20" t="s">
        <v>535</v>
      </c>
      <c r="C114" s="20" t="s">
        <v>57</v>
      </c>
      <c r="D114" s="20" t="s">
        <v>925</v>
      </c>
      <c r="E114" s="15">
        <v>77</v>
      </c>
      <c r="F114" s="23">
        <v>3</v>
      </c>
      <c r="G114" s="23">
        <v>61</v>
      </c>
      <c r="H114" s="23">
        <v>1</v>
      </c>
      <c r="I114" s="23">
        <v>7</v>
      </c>
      <c r="J114" s="23">
        <v>2</v>
      </c>
      <c r="K114" s="23">
        <v>1</v>
      </c>
      <c r="L114" s="23">
        <v>2</v>
      </c>
      <c r="M114" s="19">
        <f t="shared" si="29"/>
        <v>0.20779220779220781</v>
      </c>
      <c r="N114" s="23">
        <v>25</v>
      </c>
    </row>
    <row r="115" spans="1:14" x14ac:dyDescent="0.25">
      <c r="A115" s="16">
        <v>80405000558</v>
      </c>
      <c r="B115" s="20" t="s">
        <v>492</v>
      </c>
      <c r="C115" s="20" t="s">
        <v>328</v>
      </c>
      <c r="D115" s="20" t="s">
        <v>493</v>
      </c>
      <c r="E115" s="15">
        <v>296</v>
      </c>
      <c r="F115" s="23">
        <v>158</v>
      </c>
      <c r="G115" s="23">
        <v>121</v>
      </c>
      <c r="H115" s="23">
        <v>7</v>
      </c>
      <c r="I115" s="23">
        <v>3</v>
      </c>
      <c r="J115" s="23">
        <v>4</v>
      </c>
      <c r="K115" s="23">
        <v>0</v>
      </c>
      <c r="L115" s="23">
        <v>3</v>
      </c>
      <c r="M115" s="19">
        <f t="shared" ref="M115:M116" si="30">SUM(F115,H115,I115,J115,K115,L115)/E115</f>
        <v>0.59121621621621623</v>
      </c>
      <c r="N115" s="23">
        <v>178</v>
      </c>
    </row>
    <row r="116" spans="1:14" x14ac:dyDescent="0.25">
      <c r="A116" s="16">
        <v>310006500970</v>
      </c>
      <c r="B116" s="20" t="s">
        <v>342</v>
      </c>
      <c r="C116" s="20" t="s">
        <v>343</v>
      </c>
      <c r="D116" s="20" t="s">
        <v>643</v>
      </c>
      <c r="E116" s="15">
        <v>157</v>
      </c>
      <c r="F116" s="23">
        <v>2</v>
      </c>
      <c r="G116" s="23">
        <v>148</v>
      </c>
      <c r="H116" s="23">
        <v>2</v>
      </c>
      <c r="I116" s="23">
        <v>4</v>
      </c>
      <c r="J116" s="23">
        <v>0</v>
      </c>
      <c r="K116" s="23">
        <v>0</v>
      </c>
      <c r="L116" s="23">
        <v>1</v>
      </c>
      <c r="M116" s="19">
        <f t="shared" si="30"/>
        <v>5.7324840764331211E-2</v>
      </c>
      <c r="N116" s="23">
        <v>102</v>
      </c>
    </row>
    <row r="117" spans="1:14" x14ac:dyDescent="0.25">
      <c r="A117" s="16">
        <v>310006500971</v>
      </c>
      <c r="B117" s="20" t="s">
        <v>342</v>
      </c>
      <c r="C117" s="20" t="s">
        <v>343</v>
      </c>
      <c r="D117" s="20" t="s">
        <v>474</v>
      </c>
      <c r="E117" s="15">
        <v>86</v>
      </c>
      <c r="F117" s="23">
        <v>0</v>
      </c>
      <c r="G117" s="23">
        <v>84</v>
      </c>
      <c r="H117" s="23">
        <v>1</v>
      </c>
      <c r="I117" s="23">
        <v>1</v>
      </c>
      <c r="J117" s="23">
        <v>0</v>
      </c>
      <c r="K117" s="23">
        <v>0</v>
      </c>
      <c r="L117" s="23">
        <v>0</v>
      </c>
      <c r="M117" s="19">
        <f t="shared" ref="M117:M121" si="31">SUM(F117,H117,I117,J117,K117,L117)/E117</f>
        <v>2.3255813953488372E-2</v>
      </c>
      <c r="N117" s="23">
        <v>56</v>
      </c>
    </row>
    <row r="118" spans="1:14" x14ac:dyDescent="0.25">
      <c r="A118" s="16">
        <v>310011600594</v>
      </c>
      <c r="B118" s="20" t="s">
        <v>633</v>
      </c>
      <c r="C118" s="20" t="s">
        <v>557</v>
      </c>
      <c r="D118" s="20" t="s">
        <v>558</v>
      </c>
      <c r="E118" s="15">
        <v>282</v>
      </c>
      <c r="F118" s="23">
        <v>7</v>
      </c>
      <c r="G118" s="23">
        <v>271</v>
      </c>
      <c r="H118" s="23">
        <v>2</v>
      </c>
      <c r="I118" s="23">
        <v>0</v>
      </c>
      <c r="J118" s="23">
        <v>0</v>
      </c>
      <c r="K118" s="23">
        <v>0</v>
      </c>
      <c r="L118" s="23">
        <v>2</v>
      </c>
      <c r="M118" s="19">
        <f t="shared" si="31"/>
        <v>3.9007092198581561E-2</v>
      </c>
      <c r="N118" s="23">
        <v>57</v>
      </c>
    </row>
    <row r="119" spans="1:14" x14ac:dyDescent="0.25">
      <c r="A119" s="16">
        <v>560287000539</v>
      </c>
      <c r="B119" s="20" t="s">
        <v>859</v>
      </c>
      <c r="C119" s="20" t="s">
        <v>68</v>
      </c>
      <c r="D119" s="20" t="s">
        <v>750</v>
      </c>
      <c r="E119" s="15">
        <v>197</v>
      </c>
      <c r="F119" s="23">
        <v>9</v>
      </c>
      <c r="G119" s="23">
        <v>158</v>
      </c>
      <c r="H119" s="23">
        <v>0</v>
      </c>
      <c r="I119" s="23">
        <v>13</v>
      </c>
      <c r="J119" s="23">
        <v>0</v>
      </c>
      <c r="K119" s="23">
        <v>0</v>
      </c>
      <c r="L119" s="23">
        <v>17</v>
      </c>
      <c r="M119" s="19">
        <f t="shared" si="31"/>
        <v>0.19796954314720813</v>
      </c>
      <c r="N119" s="23">
        <v>81</v>
      </c>
    </row>
    <row r="120" spans="1:14" x14ac:dyDescent="0.25">
      <c r="A120" s="16">
        <v>560287000163</v>
      </c>
      <c r="B120" s="20" t="s">
        <v>859</v>
      </c>
      <c r="C120" s="20" t="s">
        <v>68</v>
      </c>
      <c r="D120" s="20" t="s">
        <v>839</v>
      </c>
      <c r="E120" s="15">
        <v>558</v>
      </c>
      <c r="F120" s="23">
        <v>38</v>
      </c>
      <c r="G120" s="23">
        <v>410</v>
      </c>
      <c r="H120" s="23">
        <v>2</v>
      </c>
      <c r="I120" s="23">
        <v>62</v>
      </c>
      <c r="J120" s="23">
        <v>5</v>
      </c>
      <c r="K120" s="23">
        <v>0</v>
      </c>
      <c r="L120" s="23">
        <v>41</v>
      </c>
      <c r="M120" s="19">
        <f t="shared" si="31"/>
        <v>0.26523297491039427</v>
      </c>
      <c r="N120" s="23">
        <v>165</v>
      </c>
    </row>
    <row r="121" spans="1:14" x14ac:dyDescent="0.25">
      <c r="A121" s="16">
        <v>560445000226</v>
      </c>
      <c r="B121" s="20" t="s">
        <v>555</v>
      </c>
      <c r="C121" s="20" t="s">
        <v>68</v>
      </c>
      <c r="D121" s="20" t="s">
        <v>554</v>
      </c>
      <c r="E121" s="15">
        <v>241</v>
      </c>
      <c r="F121" s="23">
        <v>1</v>
      </c>
      <c r="G121" s="23">
        <v>1</v>
      </c>
      <c r="H121" s="23">
        <v>0</v>
      </c>
      <c r="I121" s="23">
        <v>235</v>
      </c>
      <c r="J121" s="23">
        <v>0</v>
      </c>
      <c r="K121" s="23">
        <v>0</v>
      </c>
      <c r="L121" s="23">
        <v>4</v>
      </c>
      <c r="M121" s="19">
        <f t="shared" si="31"/>
        <v>0.99585062240663902</v>
      </c>
      <c r="N121" s="23">
        <v>210</v>
      </c>
    </row>
    <row r="122" spans="1:14" x14ac:dyDescent="0.25">
      <c r="A122" s="16">
        <v>317071001331</v>
      </c>
      <c r="B122" s="20" t="s">
        <v>634</v>
      </c>
      <c r="C122" s="20" t="s">
        <v>213</v>
      </c>
      <c r="D122" s="20" t="s">
        <v>631</v>
      </c>
      <c r="E122" s="15">
        <v>265</v>
      </c>
      <c r="F122" s="15">
        <v>67</v>
      </c>
      <c r="G122" s="15">
        <v>179</v>
      </c>
      <c r="H122" s="15">
        <v>4</v>
      </c>
      <c r="I122" s="15">
        <v>2</v>
      </c>
      <c r="J122" s="15">
        <v>1</v>
      </c>
      <c r="K122" s="15">
        <v>1</v>
      </c>
      <c r="L122" s="15">
        <v>11</v>
      </c>
      <c r="M122" s="19">
        <f t="shared" ref="M122:M123" si="32">SUM(F122,H122,I122,J122,K122,L122)/E122</f>
        <v>0.32452830188679244</v>
      </c>
      <c r="N122" s="15">
        <v>181</v>
      </c>
    </row>
    <row r="123" spans="1:14" x14ac:dyDescent="0.25">
      <c r="A123" s="16">
        <v>317071000984</v>
      </c>
      <c r="B123" s="20" t="s">
        <v>634</v>
      </c>
      <c r="C123" s="20" t="s">
        <v>213</v>
      </c>
      <c r="D123" s="20" t="s">
        <v>635</v>
      </c>
      <c r="E123" s="15">
        <v>1705</v>
      </c>
      <c r="F123" s="15">
        <v>739</v>
      </c>
      <c r="G123" s="15">
        <v>899</v>
      </c>
      <c r="H123" s="15">
        <v>30</v>
      </c>
      <c r="I123" s="15">
        <v>9</v>
      </c>
      <c r="J123" s="15">
        <v>3</v>
      </c>
      <c r="K123" s="15">
        <v>3</v>
      </c>
      <c r="L123" s="15">
        <v>22</v>
      </c>
      <c r="M123" s="19">
        <f t="shared" si="32"/>
        <v>0.47272727272727272</v>
      </c>
      <c r="N123" s="15">
        <v>1064</v>
      </c>
    </row>
    <row r="124" spans="1:14" x14ac:dyDescent="0.25">
      <c r="A124" s="16">
        <v>80393000511</v>
      </c>
      <c r="B124" s="20" t="s">
        <v>513</v>
      </c>
      <c r="C124" s="20" t="s">
        <v>263</v>
      </c>
      <c r="D124" s="20" t="s">
        <v>514</v>
      </c>
      <c r="E124" s="15">
        <v>139</v>
      </c>
      <c r="F124" s="15">
        <v>11</v>
      </c>
      <c r="G124" s="15">
        <v>127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9">
        <f t="shared" ref="M124" si="33">SUM(F124,H124,I124,J124,K124,L124)/E124</f>
        <v>8.6330935251798566E-2</v>
      </c>
      <c r="N124" s="15">
        <v>30</v>
      </c>
    </row>
    <row r="125" spans="1:14" x14ac:dyDescent="0.25">
      <c r="A125" s="16">
        <v>317080001806</v>
      </c>
      <c r="B125" s="20" t="s">
        <v>107</v>
      </c>
      <c r="C125" s="20" t="s">
        <v>108</v>
      </c>
      <c r="D125" s="20" t="s">
        <v>40</v>
      </c>
      <c r="E125" s="15">
        <v>139</v>
      </c>
      <c r="F125" s="15">
        <v>18</v>
      </c>
      <c r="G125" s="15">
        <v>112</v>
      </c>
      <c r="H125" s="15">
        <v>0</v>
      </c>
      <c r="I125" s="15">
        <v>3</v>
      </c>
      <c r="J125" s="15">
        <v>0</v>
      </c>
      <c r="K125" s="15">
        <v>0</v>
      </c>
      <c r="L125" s="15">
        <v>6</v>
      </c>
      <c r="M125" s="19">
        <f t="shared" si="1"/>
        <v>0.19424460431654678</v>
      </c>
      <c r="N125" s="15">
        <v>56</v>
      </c>
    </row>
    <row r="126" spans="1:14" x14ac:dyDescent="0.25">
      <c r="A126" s="16">
        <v>317080000991</v>
      </c>
      <c r="B126" s="20" t="s">
        <v>107</v>
      </c>
      <c r="C126" s="20" t="s">
        <v>108</v>
      </c>
      <c r="D126" s="20" t="s">
        <v>285</v>
      </c>
      <c r="E126" s="15">
        <v>93</v>
      </c>
      <c r="F126" s="15">
        <v>11</v>
      </c>
      <c r="G126" s="15">
        <v>79</v>
      </c>
      <c r="H126" s="15">
        <v>0</v>
      </c>
      <c r="I126" s="15">
        <v>1</v>
      </c>
      <c r="J126" s="15">
        <v>0</v>
      </c>
      <c r="K126" s="15">
        <v>0</v>
      </c>
      <c r="L126" s="15">
        <v>2</v>
      </c>
      <c r="M126" s="19">
        <f t="shared" ref="M126" si="34">SUM(F126,H126,I126,J126,K126,L126)/E126</f>
        <v>0.15053763440860216</v>
      </c>
      <c r="N126" s="15">
        <v>23</v>
      </c>
    </row>
    <row r="127" spans="1:14" x14ac:dyDescent="0.25">
      <c r="A127" s="16">
        <v>310009800998</v>
      </c>
      <c r="B127" s="20" t="s">
        <v>103</v>
      </c>
      <c r="C127" s="20" t="s">
        <v>90</v>
      </c>
      <c r="D127" s="20" t="s">
        <v>104</v>
      </c>
      <c r="E127" s="15">
        <v>299</v>
      </c>
      <c r="F127" s="15">
        <v>76</v>
      </c>
      <c r="G127" s="15">
        <v>207</v>
      </c>
      <c r="H127" s="15">
        <v>4</v>
      </c>
      <c r="I127" s="15">
        <v>4</v>
      </c>
      <c r="J127" s="15">
        <v>2</v>
      </c>
      <c r="K127" s="15">
        <v>0</v>
      </c>
      <c r="L127" s="15">
        <v>6</v>
      </c>
      <c r="M127" s="19">
        <f t="shared" si="1"/>
        <v>0.30769230769230771</v>
      </c>
      <c r="N127" s="15">
        <v>165</v>
      </c>
    </row>
    <row r="128" spans="1:14" x14ac:dyDescent="0.25">
      <c r="A128" s="16">
        <v>310009800999</v>
      </c>
      <c r="B128" s="20" t="s">
        <v>103</v>
      </c>
      <c r="C128" s="20" t="s">
        <v>90</v>
      </c>
      <c r="D128" s="20" t="s">
        <v>149</v>
      </c>
      <c r="E128" s="15">
        <v>566</v>
      </c>
      <c r="F128" s="15">
        <v>185</v>
      </c>
      <c r="G128" s="15">
        <v>359</v>
      </c>
      <c r="H128" s="15">
        <v>2</v>
      </c>
      <c r="I128" s="15">
        <v>13</v>
      </c>
      <c r="J128" s="15">
        <v>1</v>
      </c>
      <c r="K128" s="15">
        <v>0</v>
      </c>
      <c r="L128" s="15">
        <v>6</v>
      </c>
      <c r="M128" s="19">
        <f t="shared" si="1"/>
        <v>0.36572438162544169</v>
      </c>
      <c r="N128" s="15">
        <v>272</v>
      </c>
    </row>
    <row r="129" spans="1:14" x14ac:dyDescent="0.25">
      <c r="A129" s="16">
        <v>310009801000</v>
      </c>
      <c r="B129" s="20" t="s">
        <v>103</v>
      </c>
      <c r="C129" s="20" t="s">
        <v>90</v>
      </c>
      <c r="D129" s="20" t="s">
        <v>848</v>
      </c>
      <c r="E129" s="15">
        <v>397</v>
      </c>
      <c r="F129" s="15">
        <v>110</v>
      </c>
      <c r="G129" s="15">
        <v>267</v>
      </c>
      <c r="H129" s="15">
        <v>1</v>
      </c>
      <c r="I129" s="15">
        <v>4</v>
      </c>
      <c r="J129" s="15">
        <v>5</v>
      </c>
      <c r="K129" s="15">
        <v>0</v>
      </c>
      <c r="L129" s="15">
        <v>10</v>
      </c>
      <c r="M129" s="19">
        <f t="shared" si="1"/>
        <v>0.32745591939546598</v>
      </c>
      <c r="N129" s="15">
        <v>216</v>
      </c>
    </row>
    <row r="130" spans="1:14" x14ac:dyDescent="0.25">
      <c r="A130" s="16">
        <v>310009801001</v>
      </c>
      <c r="B130" s="20" t="s">
        <v>103</v>
      </c>
      <c r="C130" s="20" t="s">
        <v>90</v>
      </c>
      <c r="D130" s="20" t="s">
        <v>126</v>
      </c>
      <c r="E130" s="15">
        <v>351</v>
      </c>
      <c r="F130" s="15">
        <v>153</v>
      </c>
      <c r="G130" s="15">
        <v>184</v>
      </c>
      <c r="H130" s="15">
        <v>7</v>
      </c>
      <c r="I130" s="15">
        <v>0</v>
      </c>
      <c r="J130" s="15">
        <v>1</v>
      </c>
      <c r="K130" s="15">
        <v>0</v>
      </c>
      <c r="L130" s="15">
        <v>6</v>
      </c>
      <c r="M130" s="19">
        <f t="shared" si="1"/>
        <v>0.4757834757834758</v>
      </c>
      <c r="N130" s="15">
        <v>219</v>
      </c>
    </row>
    <row r="131" spans="1:14" x14ac:dyDescent="0.25">
      <c r="A131" s="16">
        <v>310009801003</v>
      </c>
      <c r="B131" s="20" t="s">
        <v>103</v>
      </c>
      <c r="C131" s="20" t="s">
        <v>90</v>
      </c>
      <c r="D131" s="20" t="s">
        <v>249</v>
      </c>
      <c r="E131" s="15">
        <v>281</v>
      </c>
      <c r="F131" s="15">
        <v>102</v>
      </c>
      <c r="G131" s="15">
        <v>157</v>
      </c>
      <c r="H131" s="15">
        <v>1</v>
      </c>
      <c r="I131" s="15">
        <v>7</v>
      </c>
      <c r="J131" s="15">
        <v>2</v>
      </c>
      <c r="K131" s="15">
        <v>0</v>
      </c>
      <c r="L131" s="15">
        <v>12</v>
      </c>
      <c r="M131" s="19">
        <f t="shared" si="1"/>
        <v>0.44128113879003561</v>
      </c>
      <c r="N131" s="15">
        <v>206</v>
      </c>
    </row>
    <row r="132" spans="1:14" x14ac:dyDescent="0.25">
      <c r="A132" s="16">
        <v>300834000240</v>
      </c>
      <c r="B132" s="20" t="s">
        <v>682</v>
      </c>
      <c r="C132" s="20" t="s">
        <v>314</v>
      </c>
      <c r="D132" s="20" t="s">
        <v>683</v>
      </c>
      <c r="E132" s="15">
        <v>336</v>
      </c>
      <c r="F132" s="15">
        <v>19</v>
      </c>
      <c r="G132" s="15">
        <v>305</v>
      </c>
      <c r="H132" s="15">
        <v>1</v>
      </c>
      <c r="I132" s="15">
        <v>1</v>
      </c>
      <c r="J132" s="15">
        <v>1</v>
      </c>
      <c r="K132" s="15">
        <v>2</v>
      </c>
      <c r="L132" s="15">
        <v>7</v>
      </c>
      <c r="M132" s="19">
        <f t="shared" si="1"/>
        <v>9.2261904761904767E-2</v>
      </c>
      <c r="N132" s="15">
        <v>117</v>
      </c>
    </row>
    <row r="133" spans="1:14" x14ac:dyDescent="0.25">
      <c r="A133" s="16">
        <v>301251000958</v>
      </c>
      <c r="B133" s="20" t="s">
        <v>681</v>
      </c>
      <c r="C133" s="20" t="s">
        <v>314</v>
      </c>
      <c r="D133" s="20" t="s">
        <v>679</v>
      </c>
      <c r="E133" s="15">
        <v>236</v>
      </c>
      <c r="F133" s="15">
        <v>13</v>
      </c>
      <c r="G133" s="15">
        <v>211</v>
      </c>
      <c r="H133" s="15">
        <v>2</v>
      </c>
      <c r="I133" s="15">
        <v>4</v>
      </c>
      <c r="J133" s="15">
        <v>1</v>
      </c>
      <c r="K133" s="15">
        <v>1</v>
      </c>
      <c r="L133" s="15">
        <v>4</v>
      </c>
      <c r="M133" s="19">
        <f t="shared" si="1"/>
        <v>0.1059322033898305</v>
      </c>
      <c r="N133" s="15">
        <v>124</v>
      </c>
    </row>
    <row r="134" spans="1:14" x14ac:dyDescent="0.25">
      <c r="A134" s="16">
        <v>310017001840</v>
      </c>
      <c r="B134" s="20" t="s">
        <v>79</v>
      </c>
      <c r="C134" s="20" t="s">
        <v>14</v>
      </c>
      <c r="D134" s="20" t="s">
        <v>239</v>
      </c>
      <c r="E134" s="15">
        <v>168</v>
      </c>
      <c r="F134" s="15">
        <v>16</v>
      </c>
      <c r="G134" s="15">
        <v>96</v>
      </c>
      <c r="H134" s="15">
        <v>0</v>
      </c>
      <c r="I134" s="15">
        <v>30</v>
      </c>
      <c r="J134" s="15">
        <v>2</v>
      </c>
      <c r="K134" s="15">
        <v>0</v>
      </c>
      <c r="L134" s="15">
        <v>24</v>
      </c>
      <c r="M134" s="19">
        <f t="shared" si="1"/>
        <v>0.42857142857142855</v>
      </c>
      <c r="N134" s="15">
        <v>165</v>
      </c>
    </row>
    <row r="135" spans="1:14" x14ac:dyDescent="0.25">
      <c r="A135" s="16">
        <v>310017001847</v>
      </c>
      <c r="B135" s="20" t="s">
        <v>79</v>
      </c>
      <c r="C135" s="20" t="s">
        <v>14</v>
      </c>
      <c r="D135" s="20" t="s">
        <v>80</v>
      </c>
      <c r="E135" s="15">
        <v>125</v>
      </c>
      <c r="F135" s="15">
        <v>11</v>
      </c>
      <c r="G135" s="15">
        <v>77</v>
      </c>
      <c r="H135" s="15">
        <v>3</v>
      </c>
      <c r="I135" s="15">
        <v>19</v>
      </c>
      <c r="J135" s="15">
        <v>0</v>
      </c>
      <c r="K135" s="15">
        <v>0</v>
      </c>
      <c r="L135" s="15">
        <v>15</v>
      </c>
      <c r="M135" s="19">
        <f t="shared" si="1"/>
        <v>0.38400000000000001</v>
      </c>
      <c r="N135" s="15">
        <v>62</v>
      </c>
    </row>
    <row r="136" spans="1:14" x14ac:dyDescent="0.25">
      <c r="A136" s="16">
        <v>310017001839</v>
      </c>
      <c r="B136" s="20" t="s">
        <v>79</v>
      </c>
      <c r="C136" s="20" t="s">
        <v>14</v>
      </c>
      <c r="D136" s="20" t="s">
        <v>231</v>
      </c>
      <c r="E136" s="15">
        <v>127</v>
      </c>
      <c r="F136" s="15">
        <v>11</v>
      </c>
      <c r="G136" s="15">
        <v>81</v>
      </c>
      <c r="H136" s="15">
        <v>0</v>
      </c>
      <c r="I136" s="15">
        <v>19</v>
      </c>
      <c r="J136" s="15">
        <v>0</v>
      </c>
      <c r="K136" s="15">
        <v>0</v>
      </c>
      <c r="L136" s="15">
        <v>16</v>
      </c>
      <c r="M136" s="19">
        <f t="shared" si="1"/>
        <v>0.36220472440944884</v>
      </c>
      <c r="N136" s="15">
        <v>82</v>
      </c>
    </row>
    <row r="137" spans="1:14" x14ac:dyDescent="0.25">
      <c r="A137" s="16">
        <v>310017001850</v>
      </c>
      <c r="B137" s="20" t="s">
        <v>79</v>
      </c>
      <c r="C137" s="20" t="s">
        <v>14</v>
      </c>
      <c r="D137" s="20" t="s">
        <v>170</v>
      </c>
      <c r="E137" s="15">
        <v>114</v>
      </c>
      <c r="F137" s="15">
        <v>10</v>
      </c>
      <c r="G137" s="15">
        <v>64</v>
      </c>
      <c r="H137" s="15">
        <v>1</v>
      </c>
      <c r="I137" s="15">
        <v>20</v>
      </c>
      <c r="J137" s="15">
        <v>0</v>
      </c>
      <c r="K137" s="15">
        <v>0</v>
      </c>
      <c r="L137" s="15">
        <v>19</v>
      </c>
      <c r="M137" s="19">
        <f t="shared" si="1"/>
        <v>0.43859649122807015</v>
      </c>
      <c r="N137" s="15">
        <v>56</v>
      </c>
    </row>
    <row r="138" spans="1:14" x14ac:dyDescent="0.25">
      <c r="A138" s="16">
        <v>560299000464</v>
      </c>
      <c r="B138" s="20" t="s">
        <v>117</v>
      </c>
      <c r="C138" s="20" t="s">
        <v>118</v>
      </c>
      <c r="D138" s="20" t="s">
        <v>126</v>
      </c>
      <c r="E138" s="15">
        <v>253</v>
      </c>
      <c r="F138" s="15">
        <v>70</v>
      </c>
      <c r="G138" s="15">
        <v>173</v>
      </c>
      <c r="H138" s="15">
        <v>1</v>
      </c>
      <c r="I138" s="15">
        <v>2</v>
      </c>
      <c r="J138" s="15">
        <v>0</v>
      </c>
      <c r="K138" s="15">
        <v>0</v>
      </c>
      <c r="L138" s="15">
        <v>7</v>
      </c>
      <c r="M138" s="19">
        <f t="shared" si="1"/>
        <v>0.31620553359683795</v>
      </c>
      <c r="N138" s="15">
        <v>148</v>
      </c>
    </row>
    <row r="139" spans="1:14" x14ac:dyDescent="0.25">
      <c r="A139" s="16">
        <v>560299000172</v>
      </c>
      <c r="B139" s="20" t="s">
        <v>117</v>
      </c>
      <c r="C139" s="20" t="s">
        <v>118</v>
      </c>
      <c r="D139" s="20" t="s">
        <v>127</v>
      </c>
      <c r="E139" s="15">
        <v>115</v>
      </c>
      <c r="F139" s="15">
        <v>15</v>
      </c>
      <c r="G139" s="15">
        <v>97</v>
      </c>
      <c r="H139" s="15">
        <v>0</v>
      </c>
      <c r="I139" s="15">
        <v>0</v>
      </c>
      <c r="J139" s="15">
        <v>0</v>
      </c>
      <c r="K139" s="15">
        <v>0</v>
      </c>
      <c r="L139" s="15">
        <v>3</v>
      </c>
      <c r="M139" s="19">
        <f t="shared" si="1"/>
        <v>0.15652173913043479</v>
      </c>
      <c r="N139" s="15">
        <v>48</v>
      </c>
    </row>
    <row r="140" spans="1:14" x14ac:dyDescent="0.25">
      <c r="A140" s="16">
        <v>560299000167</v>
      </c>
      <c r="B140" s="20" t="s">
        <v>117</v>
      </c>
      <c r="C140" s="20" t="s">
        <v>118</v>
      </c>
      <c r="D140" s="20" t="s">
        <v>119</v>
      </c>
      <c r="E140" s="15">
        <v>99</v>
      </c>
      <c r="F140" s="15">
        <v>11</v>
      </c>
      <c r="G140" s="15">
        <v>87</v>
      </c>
      <c r="H140" s="15">
        <v>0</v>
      </c>
      <c r="I140" s="15">
        <v>1</v>
      </c>
      <c r="J140" s="15">
        <v>0</v>
      </c>
      <c r="K140" s="15">
        <v>0</v>
      </c>
      <c r="L140" s="15">
        <v>0</v>
      </c>
      <c r="M140" s="19">
        <f t="shared" si="1"/>
        <v>0.12121212121212122</v>
      </c>
      <c r="N140" s="15">
        <v>23</v>
      </c>
    </row>
    <row r="141" spans="1:14" x14ac:dyDescent="0.25">
      <c r="A141" s="16">
        <v>560299000171</v>
      </c>
      <c r="B141" s="20" t="s">
        <v>117</v>
      </c>
      <c r="C141" s="20" t="s">
        <v>118</v>
      </c>
      <c r="D141" s="20" t="s">
        <v>553</v>
      </c>
      <c r="E141" s="15">
        <v>110</v>
      </c>
      <c r="F141" s="15">
        <v>9</v>
      </c>
      <c r="G141" s="15">
        <v>95</v>
      </c>
      <c r="H141" s="15">
        <v>0</v>
      </c>
      <c r="I141" s="15">
        <v>0</v>
      </c>
      <c r="J141" s="15">
        <v>2</v>
      </c>
      <c r="K141" s="15">
        <v>0</v>
      </c>
      <c r="L141" s="15">
        <v>4</v>
      </c>
      <c r="M141" s="19">
        <f t="shared" si="1"/>
        <v>0.13636363636363635</v>
      </c>
      <c r="N141" s="15">
        <v>37</v>
      </c>
    </row>
    <row r="142" spans="1:14" x14ac:dyDescent="0.25">
      <c r="A142" s="16">
        <v>560299000483</v>
      </c>
      <c r="B142" s="20" t="s">
        <v>117</v>
      </c>
      <c r="C142" s="20" t="s">
        <v>118</v>
      </c>
      <c r="D142" s="20" t="s">
        <v>197</v>
      </c>
      <c r="E142" s="15">
        <v>87</v>
      </c>
      <c r="F142" s="15">
        <v>2</v>
      </c>
      <c r="G142" s="15">
        <v>80</v>
      </c>
      <c r="H142" s="15">
        <v>0</v>
      </c>
      <c r="I142" s="15">
        <v>2</v>
      </c>
      <c r="J142" s="15">
        <v>1</v>
      </c>
      <c r="K142" s="15">
        <v>0</v>
      </c>
      <c r="L142" s="15">
        <v>2</v>
      </c>
      <c r="M142" s="19">
        <f t="shared" si="1"/>
        <v>8.0459770114942528E-2</v>
      </c>
      <c r="N142" s="15">
        <v>24</v>
      </c>
    </row>
    <row r="143" spans="1:14" x14ac:dyDescent="0.25">
      <c r="A143" s="16">
        <v>560299000168</v>
      </c>
      <c r="B143" s="20" t="s">
        <v>117</v>
      </c>
      <c r="C143" s="20" t="s">
        <v>118</v>
      </c>
      <c r="D143" s="20" t="s">
        <v>236</v>
      </c>
      <c r="E143" s="15">
        <v>325</v>
      </c>
      <c r="F143" s="15">
        <v>58</v>
      </c>
      <c r="G143" s="15">
        <v>255</v>
      </c>
      <c r="H143" s="15">
        <v>4</v>
      </c>
      <c r="I143" s="15">
        <v>0</v>
      </c>
      <c r="J143" s="15">
        <v>0</v>
      </c>
      <c r="K143" s="15">
        <v>0</v>
      </c>
      <c r="L143" s="15">
        <v>8</v>
      </c>
      <c r="M143" s="19">
        <f t="shared" si="1"/>
        <v>0.2153846153846154</v>
      </c>
      <c r="N143" s="15">
        <v>148</v>
      </c>
    </row>
    <row r="144" spans="1:14" x14ac:dyDescent="0.25">
      <c r="A144" s="16">
        <v>560299000169</v>
      </c>
      <c r="B144" s="20" t="s">
        <v>117</v>
      </c>
      <c r="C144" s="20" t="s">
        <v>118</v>
      </c>
      <c r="D144" s="20" t="s">
        <v>169</v>
      </c>
      <c r="E144" s="15">
        <v>252</v>
      </c>
      <c r="F144" s="15">
        <v>59</v>
      </c>
      <c r="G144" s="15">
        <v>183</v>
      </c>
      <c r="H144" s="15">
        <v>3</v>
      </c>
      <c r="I144" s="15">
        <v>2</v>
      </c>
      <c r="J144" s="15">
        <v>1</v>
      </c>
      <c r="K144" s="15">
        <v>0</v>
      </c>
      <c r="L144" s="15">
        <v>4</v>
      </c>
      <c r="M144" s="19">
        <f>SUM(F144,H144,I144,J144,K144,L144)/E144</f>
        <v>0.27380952380952384</v>
      </c>
      <c r="N144" s="15">
        <v>132</v>
      </c>
    </row>
    <row r="145" spans="1:14" x14ac:dyDescent="0.25">
      <c r="A145" s="16">
        <v>560299000488</v>
      </c>
      <c r="B145" s="20" t="s">
        <v>117</v>
      </c>
      <c r="C145" s="20" t="s">
        <v>118</v>
      </c>
      <c r="D145" s="20" t="s">
        <v>273</v>
      </c>
      <c r="E145" s="15">
        <v>232</v>
      </c>
      <c r="F145" s="15">
        <v>38</v>
      </c>
      <c r="G145" s="15">
        <v>180</v>
      </c>
      <c r="H145" s="15">
        <v>3</v>
      </c>
      <c r="I145" s="15">
        <v>2</v>
      </c>
      <c r="J145" s="15">
        <v>0</v>
      </c>
      <c r="K145" s="15">
        <v>0</v>
      </c>
      <c r="L145" s="15">
        <v>9</v>
      </c>
      <c r="M145" s="19">
        <f>SUM(F145,H145,I145,J145,K145,L145)/E145</f>
        <v>0.22413793103448276</v>
      </c>
      <c r="N145" s="15">
        <v>123</v>
      </c>
    </row>
    <row r="146" spans="1:14" x14ac:dyDescent="0.25">
      <c r="A146" s="16">
        <v>317110001011</v>
      </c>
      <c r="B146" s="20" t="s">
        <v>339</v>
      </c>
      <c r="C146" s="20" t="s">
        <v>314</v>
      </c>
      <c r="D146" s="20" t="s">
        <v>333</v>
      </c>
      <c r="E146" s="15">
        <v>426</v>
      </c>
      <c r="F146" s="15">
        <v>39</v>
      </c>
      <c r="G146" s="15">
        <v>371</v>
      </c>
      <c r="H146" s="15">
        <v>4</v>
      </c>
      <c r="I146" s="15">
        <v>2</v>
      </c>
      <c r="J146" s="15">
        <v>2</v>
      </c>
      <c r="K146" s="15">
        <v>0</v>
      </c>
      <c r="L146" s="15">
        <v>8</v>
      </c>
      <c r="M146" s="19">
        <f>SUM(F146,H146,I146,J146,K146,L146)/E146</f>
        <v>0.12910798122065728</v>
      </c>
      <c r="N146" s="15">
        <v>227</v>
      </c>
    </row>
    <row r="147" spans="1:14" x14ac:dyDescent="0.25">
      <c r="A147" s="16">
        <v>310001601018</v>
      </c>
      <c r="B147" s="20" t="s">
        <v>195</v>
      </c>
      <c r="C147" s="20" t="s">
        <v>20</v>
      </c>
      <c r="D147" s="20" t="s">
        <v>889</v>
      </c>
      <c r="E147" s="15">
        <v>463</v>
      </c>
      <c r="F147" s="15">
        <v>410</v>
      </c>
      <c r="G147" s="15">
        <v>37</v>
      </c>
      <c r="H147" s="15">
        <v>5</v>
      </c>
      <c r="I147" s="15">
        <v>3</v>
      </c>
      <c r="J147" s="15">
        <v>0</v>
      </c>
      <c r="K147" s="15">
        <v>0</v>
      </c>
      <c r="L147" s="15">
        <v>8</v>
      </c>
      <c r="M147" s="19">
        <f>SUM(F147,H147,I147,J147,K147,L147)/E147</f>
        <v>0.92008639308855289</v>
      </c>
      <c r="N147" s="15">
        <v>460</v>
      </c>
    </row>
    <row r="148" spans="1:14" x14ac:dyDescent="0.25">
      <c r="A148" s="21" t="s">
        <v>671</v>
      </c>
      <c r="B148" s="20" t="s">
        <v>320</v>
      </c>
      <c r="C148" s="20" t="s">
        <v>321</v>
      </c>
      <c r="D148" s="20" t="s">
        <v>319</v>
      </c>
      <c r="E148" s="15">
        <v>539</v>
      </c>
      <c r="F148" s="15">
        <v>149</v>
      </c>
      <c r="G148" s="15">
        <v>345</v>
      </c>
      <c r="H148" s="15">
        <v>1</v>
      </c>
      <c r="I148" s="15">
        <v>5</v>
      </c>
      <c r="J148" s="15">
        <v>6</v>
      </c>
      <c r="K148" s="15">
        <v>2</v>
      </c>
      <c r="L148" s="15">
        <v>21</v>
      </c>
      <c r="M148" s="19">
        <f t="shared" ref="M148:M149" si="35">SUM(F148,H148,I148,J148,K148,L148)/E148</f>
        <v>0.34137291280148424</v>
      </c>
      <c r="N148" s="15">
        <v>246</v>
      </c>
    </row>
    <row r="149" spans="1:14" x14ac:dyDescent="0.25">
      <c r="A149" s="21" t="s">
        <v>672</v>
      </c>
      <c r="B149" s="20" t="s">
        <v>320</v>
      </c>
      <c r="C149" s="20" t="s">
        <v>321</v>
      </c>
      <c r="D149" s="20" t="s">
        <v>673</v>
      </c>
      <c r="E149" s="15">
        <v>76</v>
      </c>
      <c r="F149" s="15">
        <v>27</v>
      </c>
      <c r="G149" s="15">
        <v>45</v>
      </c>
      <c r="H149" s="15">
        <v>0</v>
      </c>
      <c r="I149" s="15">
        <v>0</v>
      </c>
      <c r="J149" s="15">
        <v>1</v>
      </c>
      <c r="K149" s="15">
        <v>0</v>
      </c>
      <c r="L149" s="15">
        <v>3</v>
      </c>
      <c r="M149" s="19">
        <f t="shared" si="35"/>
        <v>0.40789473684210525</v>
      </c>
      <c r="N149" s="15">
        <v>21</v>
      </c>
    </row>
    <row r="150" spans="1:14" x14ac:dyDescent="0.25">
      <c r="A150" s="16">
        <v>500459000150</v>
      </c>
      <c r="B150" s="20" t="s">
        <v>947</v>
      </c>
      <c r="C150" s="20" t="s">
        <v>794</v>
      </c>
      <c r="D150" s="20" t="s">
        <v>948</v>
      </c>
      <c r="E150" s="15">
        <v>290</v>
      </c>
      <c r="F150" s="15">
        <v>9</v>
      </c>
      <c r="G150" s="15">
        <v>269</v>
      </c>
      <c r="H150" s="15">
        <v>1</v>
      </c>
      <c r="I150" s="15">
        <v>0</v>
      </c>
      <c r="J150" s="15">
        <v>2</v>
      </c>
      <c r="K150" s="15">
        <v>0</v>
      </c>
      <c r="L150" s="15">
        <v>9</v>
      </c>
      <c r="M150" s="19">
        <f t="shared" ref="M150:M153" si="36">SUM(F150,H150,I150,J150,K150,L150)/E150</f>
        <v>7.2413793103448282E-2</v>
      </c>
      <c r="N150" s="15">
        <v>133</v>
      </c>
    </row>
    <row r="151" spans="1:14" x14ac:dyDescent="0.25">
      <c r="A151" s="16">
        <v>500462000155</v>
      </c>
      <c r="B151" s="20" t="s">
        <v>793</v>
      </c>
      <c r="C151" s="20" t="s">
        <v>794</v>
      </c>
      <c r="D151" s="20" t="s">
        <v>795</v>
      </c>
      <c r="E151" s="15">
        <v>284</v>
      </c>
      <c r="F151" s="15">
        <v>5</v>
      </c>
      <c r="G151" s="15">
        <v>266</v>
      </c>
      <c r="H151" s="15">
        <v>4</v>
      </c>
      <c r="I151" s="15">
        <v>2</v>
      </c>
      <c r="J151" s="15">
        <v>7</v>
      </c>
      <c r="K151" s="15">
        <v>0</v>
      </c>
      <c r="L151" s="15">
        <v>0</v>
      </c>
      <c r="M151" s="19">
        <f t="shared" si="36"/>
        <v>6.3380281690140844E-2</v>
      </c>
      <c r="N151" s="15">
        <v>106</v>
      </c>
    </row>
    <row r="152" spans="1:14" x14ac:dyDescent="0.25">
      <c r="A152" s="16">
        <v>317158001050</v>
      </c>
      <c r="B152" s="20" t="s">
        <v>515</v>
      </c>
      <c r="C152" s="20" t="s">
        <v>19</v>
      </c>
      <c r="D152" s="20" t="s">
        <v>516</v>
      </c>
      <c r="E152" s="15">
        <v>270</v>
      </c>
      <c r="F152" s="15">
        <v>93</v>
      </c>
      <c r="G152" s="15">
        <v>147</v>
      </c>
      <c r="H152" s="15">
        <v>2</v>
      </c>
      <c r="I152" s="15">
        <v>3</v>
      </c>
      <c r="J152" s="15">
        <v>1</v>
      </c>
      <c r="K152" s="15">
        <v>1</v>
      </c>
      <c r="L152" s="15">
        <v>23</v>
      </c>
      <c r="M152" s="19">
        <f t="shared" si="36"/>
        <v>0.45555555555555555</v>
      </c>
      <c r="N152" s="15">
        <v>212</v>
      </c>
    </row>
    <row r="153" spans="1:14" x14ac:dyDescent="0.25">
      <c r="A153" s="16">
        <v>310912000258</v>
      </c>
      <c r="B153" s="20" t="s">
        <v>337</v>
      </c>
      <c r="C153" s="20" t="s">
        <v>338</v>
      </c>
      <c r="D153" s="20" t="s">
        <v>332</v>
      </c>
      <c r="E153" s="15">
        <v>89</v>
      </c>
      <c r="F153" s="15">
        <v>20</v>
      </c>
      <c r="G153" s="15">
        <v>66</v>
      </c>
      <c r="H153" s="15">
        <v>0</v>
      </c>
      <c r="I153" s="15">
        <v>0</v>
      </c>
      <c r="J153" s="15">
        <v>0</v>
      </c>
      <c r="K153" s="15">
        <v>0</v>
      </c>
      <c r="L153" s="15">
        <v>3</v>
      </c>
      <c r="M153" s="19">
        <f t="shared" si="36"/>
        <v>0.25842696629213485</v>
      </c>
      <c r="N153" s="15">
        <v>47</v>
      </c>
    </row>
    <row r="154" spans="1:14" x14ac:dyDescent="0.25">
      <c r="A154" s="16">
        <v>317161001058</v>
      </c>
      <c r="B154" s="20" t="s">
        <v>67</v>
      </c>
      <c r="C154" s="20" t="s">
        <v>14</v>
      </c>
      <c r="D154" s="20" t="s">
        <v>34</v>
      </c>
      <c r="E154" s="15">
        <v>90</v>
      </c>
      <c r="F154" s="15">
        <v>3</v>
      </c>
      <c r="G154" s="15">
        <v>68</v>
      </c>
      <c r="H154" s="15">
        <v>1</v>
      </c>
      <c r="I154" s="15">
        <v>3</v>
      </c>
      <c r="J154" s="15">
        <v>1</v>
      </c>
      <c r="K154" s="15">
        <v>0</v>
      </c>
      <c r="L154" s="15">
        <v>14</v>
      </c>
      <c r="M154" s="19">
        <f t="shared" si="1"/>
        <v>0.24444444444444444</v>
      </c>
      <c r="N154" s="15">
        <v>40</v>
      </c>
    </row>
    <row r="155" spans="1:14" x14ac:dyDescent="0.25">
      <c r="A155" s="16">
        <v>317161002193</v>
      </c>
      <c r="B155" s="20" t="s">
        <v>67</v>
      </c>
      <c r="C155" s="20" t="s">
        <v>14</v>
      </c>
      <c r="D155" s="20" t="s">
        <v>843</v>
      </c>
      <c r="E155" s="15">
        <v>43</v>
      </c>
      <c r="F155" s="15">
        <v>2</v>
      </c>
      <c r="G155" s="15">
        <v>33</v>
      </c>
      <c r="H155" s="15">
        <v>1</v>
      </c>
      <c r="I155" s="15">
        <v>1</v>
      </c>
      <c r="J155" s="15">
        <v>0</v>
      </c>
      <c r="K155" s="15">
        <v>0</v>
      </c>
      <c r="L155" s="15">
        <v>6</v>
      </c>
      <c r="M155" s="19">
        <f t="shared" si="1"/>
        <v>0.23255813953488372</v>
      </c>
      <c r="N155" s="15">
        <v>18</v>
      </c>
    </row>
    <row r="156" spans="1:14" x14ac:dyDescent="0.25">
      <c r="A156" s="16">
        <v>317161001059</v>
      </c>
      <c r="B156" s="20" t="s">
        <v>67</v>
      </c>
      <c r="C156" s="20" t="s">
        <v>14</v>
      </c>
      <c r="D156" s="20" t="s">
        <v>218</v>
      </c>
      <c r="E156" s="15">
        <v>59</v>
      </c>
      <c r="F156" s="15">
        <v>2</v>
      </c>
      <c r="G156" s="15">
        <v>47</v>
      </c>
      <c r="H156" s="15">
        <v>0</v>
      </c>
      <c r="I156" s="15">
        <v>5</v>
      </c>
      <c r="J156" s="15">
        <v>0</v>
      </c>
      <c r="K156" s="15">
        <v>1</v>
      </c>
      <c r="L156" s="15">
        <v>4</v>
      </c>
      <c r="M156" s="19">
        <f t="shared" si="1"/>
        <v>0.20338983050847459</v>
      </c>
      <c r="N156" s="15">
        <v>30</v>
      </c>
    </row>
    <row r="157" spans="1:14" x14ac:dyDescent="0.25">
      <c r="A157" s="16">
        <v>31717301062</v>
      </c>
      <c r="B157" s="20" t="s">
        <v>81</v>
      </c>
      <c r="C157" s="20" t="s">
        <v>82</v>
      </c>
      <c r="D157" s="20" t="s">
        <v>37</v>
      </c>
      <c r="E157" s="15">
        <v>227</v>
      </c>
      <c r="F157" s="15">
        <v>24</v>
      </c>
      <c r="G157" s="15">
        <v>193</v>
      </c>
      <c r="H157" s="15">
        <v>2</v>
      </c>
      <c r="I157" s="15">
        <v>3</v>
      </c>
      <c r="J157" s="15">
        <v>0</v>
      </c>
      <c r="K157" s="15">
        <v>0</v>
      </c>
      <c r="L157" s="15">
        <v>5</v>
      </c>
      <c r="M157" s="19">
        <f t="shared" si="1"/>
        <v>0.14977973568281938</v>
      </c>
      <c r="N157" s="15">
        <v>91</v>
      </c>
    </row>
    <row r="158" spans="1:14" x14ac:dyDescent="0.25">
      <c r="A158" s="16">
        <v>317173001063</v>
      </c>
      <c r="B158" s="20" t="s">
        <v>81</v>
      </c>
      <c r="C158" s="20" t="s">
        <v>82</v>
      </c>
      <c r="D158" s="20" t="s">
        <v>139</v>
      </c>
      <c r="E158" s="15">
        <v>161</v>
      </c>
      <c r="F158" s="15">
        <v>13</v>
      </c>
      <c r="G158" s="15">
        <v>137</v>
      </c>
      <c r="H158" s="15">
        <v>0</v>
      </c>
      <c r="I158" s="15">
        <v>3</v>
      </c>
      <c r="J158" s="15">
        <v>2</v>
      </c>
      <c r="K158" s="15">
        <v>0</v>
      </c>
      <c r="L158" s="15">
        <v>6</v>
      </c>
      <c r="M158" s="19">
        <f t="shared" si="1"/>
        <v>0.14906832298136646</v>
      </c>
      <c r="N158" s="15">
        <v>48</v>
      </c>
    </row>
    <row r="159" spans="1:14" x14ac:dyDescent="0.25">
      <c r="A159" s="16">
        <v>317182001066</v>
      </c>
      <c r="B159" s="20" t="s">
        <v>219</v>
      </c>
      <c r="C159" s="20" t="s">
        <v>115</v>
      </c>
      <c r="D159" s="20" t="s">
        <v>30</v>
      </c>
      <c r="E159" s="15">
        <v>303</v>
      </c>
      <c r="F159" s="15">
        <v>17</v>
      </c>
      <c r="G159" s="15">
        <v>279</v>
      </c>
      <c r="H159" s="15">
        <v>0</v>
      </c>
      <c r="I159" s="15">
        <v>1</v>
      </c>
      <c r="J159" s="15">
        <v>0</v>
      </c>
      <c r="K159" s="15">
        <v>0</v>
      </c>
      <c r="L159" s="15">
        <v>6</v>
      </c>
      <c r="M159" s="19">
        <f t="shared" si="1"/>
        <v>7.9207920792079209E-2</v>
      </c>
      <c r="N159" s="15">
        <v>102</v>
      </c>
    </row>
    <row r="160" spans="1:14" x14ac:dyDescent="0.25">
      <c r="A160" s="16">
        <v>310012300816</v>
      </c>
      <c r="B160" s="20" t="s">
        <v>401</v>
      </c>
      <c r="C160" s="20" t="s">
        <v>402</v>
      </c>
      <c r="D160" s="20" t="s">
        <v>383</v>
      </c>
      <c r="E160" s="15">
        <v>113</v>
      </c>
      <c r="F160" s="15">
        <v>12</v>
      </c>
      <c r="G160" s="15">
        <v>101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f t="shared" ref="M160:M161" si="37">SUM(F160,H160,I160,J160,K160,L160)/E160</f>
        <v>0.10619469026548672</v>
      </c>
      <c r="N160" s="15">
        <v>39</v>
      </c>
    </row>
    <row r="161" spans="1:14" x14ac:dyDescent="0.25">
      <c r="A161" s="16">
        <v>310012300815</v>
      </c>
      <c r="B161" s="20" t="s">
        <v>401</v>
      </c>
      <c r="C161" s="20" t="s">
        <v>379</v>
      </c>
      <c r="D161" s="20" t="s">
        <v>403</v>
      </c>
      <c r="E161" s="15">
        <v>99</v>
      </c>
      <c r="F161" s="15">
        <v>15</v>
      </c>
      <c r="G161" s="15">
        <v>83</v>
      </c>
      <c r="H161" s="15">
        <v>1</v>
      </c>
      <c r="I161" s="15">
        <v>0</v>
      </c>
      <c r="J161" s="15">
        <v>0</v>
      </c>
      <c r="K161" s="15">
        <v>0</v>
      </c>
      <c r="L161" s="15">
        <v>0</v>
      </c>
      <c r="M161" s="19">
        <f t="shared" si="37"/>
        <v>0.16161616161616163</v>
      </c>
      <c r="N161" s="15">
        <v>38</v>
      </c>
    </row>
    <row r="162" spans="1:14" x14ac:dyDescent="0.25">
      <c r="A162" s="16">
        <v>310012001562</v>
      </c>
      <c r="B162" s="20" t="s">
        <v>140</v>
      </c>
      <c r="C162" s="20" t="s">
        <v>141</v>
      </c>
      <c r="D162" s="20" t="s">
        <v>526</v>
      </c>
      <c r="E162" s="15">
        <v>117</v>
      </c>
      <c r="F162" s="15">
        <v>2</v>
      </c>
      <c r="G162" s="15">
        <v>107</v>
      </c>
      <c r="H162" s="15">
        <v>0</v>
      </c>
      <c r="I162" s="15">
        <v>5</v>
      </c>
      <c r="J162" s="15">
        <v>1</v>
      </c>
      <c r="K162" s="15">
        <v>0</v>
      </c>
      <c r="L162" s="15">
        <v>2</v>
      </c>
      <c r="M162" s="19">
        <f t="shared" ref="M162" si="38">SUM(F162,H162,I162,J162,K162,L162)/E162</f>
        <v>8.5470085470085472E-2</v>
      </c>
      <c r="N162" s="15">
        <v>62</v>
      </c>
    </row>
    <row r="163" spans="1:14" x14ac:dyDescent="0.25">
      <c r="A163" s="16">
        <v>317194001074</v>
      </c>
      <c r="B163" s="20" t="s">
        <v>519</v>
      </c>
      <c r="C163" s="20" t="s">
        <v>278</v>
      </c>
      <c r="D163" s="20" t="s">
        <v>485</v>
      </c>
      <c r="E163" s="15">
        <v>315</v>
      </c>
      <c r="F163" s="15">
        <v>41</v>
      </c>
      <c r="G163" s="15">
        <v>262</v>
      </c>
      <c r="H163" s="15">
        <v>0</v>
      </c>
      <c r="I163" s="15">
        <v>2</v>
      </c>
      <c r="J163" s="15">
        <v>2</v>
      </c>
      <c r="K163" s="15">
        <v>0</v>
      </c>
      <c r="L163" s="15">
        <v>8</v>
      </c>
      <c r="M163" s="19">
        <f t="shared" ref="M163:M164" si="39">SUM(F163,H163,I163,J163,K163,L163)/E163</f>
        <v>0.16825396825396827</v>
      </c>
      <c r="N163" s="15">
        <v>123</v>
      </c>
    </row>
    <row r="164" spans="1:14" x14ac:dyDescent="0.25">
      <c r="A164" s="16">
        <v>317194001075</v>
      </c>
      <c r="B164" s="20" t="s">
        <v>519</v>
      </c>
      <c r="C164" s="20" t="s">
        <v>278</v>
      </c>
      <c r="D164" s="20" t="s">
        <v>484</v>
      </c>
      <c r="E164" s="15">
        <v>298</v>
      </c>
      <c r="F164" s="15">
        <v>32</v>
      </c>
      <c r="G164" s="15">
        <v>257</v>
      </c>
      <c r="H164" s="15">
        <v>0</v>
      </c>
      <c r="I164" s="15">
        <v>1</v>
      </c>
      <c r="J164" s="15">
        <v>2</v>
      </c>
      <c r="K164" s="15">
        <v>0</v>
      </c>
      <c r="L164" s="15">
        <v>6</v>
      </c>
      <c r="M164" s="19">
        <f t="shared" si="39"/>
        <v>0.13758389261744966</v>
      </c>
      <c r="N164" s="15">
        <v>122</v>
      </c>
    </row>
    <row r="165" spans="1:14" x14ac:dyDescent="0.25">
      <c r="A165" s="16">
        <v>80471000683</v>
      </c>
      <c r="B165" s="20" t="s">
        <v>561</v>
      </c>
      <c r="C165" s="20" t="s">
        <v>562</v>
      </c>
      <c r="D165" s="20" t="s">
        <v>560</v>
      </c>
      <c r="E165" s="15">
        <v>290</v>
      </c>
      <c r="F165" s="15">
        <v>146</v>
      </c>
      <c r="G165" s="15">
        <v>141</v>
      </c>
      <c r="H165" s="15">
        <v>0</v>
      </c>
      <c r="I165" s="15">
        <v>0</v>
      </c>
      <c r="J165" s="15">
        <v>2</v>
      </c>
      <c r="K165" s="15">
        <v>0</v>
      </c>
      <c r="L165" s="15">
        <v>1</v>
      </c>
      <c r="M165" s="19">
        <f t="shared" ref="M165" si="40">SUM(F165,H165,I165,J165,K165,L165)/E165</f>
        <v>0.51379310344827589</v>
      </c>
      <c r="N165" s="23">
        <v>201</v>
      </c>
    </row>
    <row r="166" spans="1:14" x14ac:dyDescent="0.25">
      <c r="A166" s="21" t="s">
        <v>498</v>
      </c>
      <c r="B166" s="20" t="s">
        <v>222</v>
      </c>
      <c r="C166" s="20" t="s">
        <v>18</v>
      </c>
      <c r="D166" s="20" t="s">
        <v>481</v>
      </c>
      <c r="E166" s="15">
        <v>253</v>
      </c>
      <c r="F166" s="15">
        <v>6</v>
      </c>
      <c r="G166" s="15">
        <v>203</v>
      </c>
      <c r="H166" s="15">
        <v>1</v>
      </c>
      <c r="I166" s="15">
        <v>31</v>
      </c>
      <c r="J166" s="15">
        <v>3</v>
      </c>
      <c r="K166" s="15">
        <v>5</v>
      </c>
      <c r="L166" s="15">
        <v>4</v>
      </c>
      <c r="M166" s="19">
        <f t="shared" ref="M166" si="41">SUM(F166,H166,I166,J166,K166,L166)/E166</f>
        <v>0.19762845849802371</v>
      </c>
      <c r="N166" s="15">
        <v>117</v>
      </c>
    </row>
    <row r="167" spans="1:14" x14ac:dyDescent="0.25">
      <c r="A167" s="16">
        <v>317200001083</v>
      </c>
      <c r="B167" s="20" t="s">
        <v>222</v>
      </c>
      <c r="C167" s="20" t="s">
        <v>18</v>
      </c>
      <c r="D167" s="20" t="s">
        <v>223</v>
      </c>
      <c r="E167" s="15">
        <v>191</v>
      </c>
      <c r="F167" s="15">
        <v>7</v>
      </c>
      <c r="G167" s="15">
        <v>135</v>
      </c>
      <c r="H167" s="15">
        <v>2</v>
      </c>
      <c r="I167" s="15">
        <v>38</v>
      </c>
      <c r="J167" s="15">
        <v>0</v>
      </c>
      <c r="K167" s="15">
        <v>5</v>
      </c>
      <c r="L167" s="15">
        <v>4</v>
      </c>
      <c r="M167" s="19">
        <f t="shared" si="1"/>
        <v>0.29319371727748689</v>
      </c>
      <c r="N167" s="15">
        <v>90</v>
      </c>
    </row>
    <row r="168" spans="1:14" x14ac:dyDescent="0.25">
      <c r="A168" s="16">
        <v>463448000287</v>
      </c>
      <c r="B168" s="20" t="s">
        <v>179</v>
      </c>
      <c r="C168" s="20" t="s">
        <v>180</v>
      </c>
      <c r="D168" s="20" t="s">
        <v>181</v>
      </c>
      <c r="E168" s="15">
        <v>332</v>
      </c>
      <c r="F168" s="15">
        <v>25</v>
      </c>
      <c r="G168" s="15">
        <v>245</v>
      </c>
      <c r="H168" s="15">
        <v>3</v>
      </c>
      <c r="I168" s="15">
        <v>26</v>
      </c>
      <c r="J168" s="15">
        <v>2</v>
      </c>
      <c r="K168" s="15">
        <v>0</v>
      </c>
      <c r="L168" s="15">
        <v>31</v>
      </c>
      <c r="M168" s="19">
        <f t="shared" si="1"/>
        <v>0.26204819277108432</v>
      </c>
      <c r="N168" s="15">
        <v>109</v>
      </c>
    </row>
    <row r="169" spans="1:14" x14ac:dyDescent="0.25">
      <c r="A169" s="16">
        <v>463448000288</v>
      </c>
      <c r="B169" s="20" t="s">
        <v>179</v>
      </c>
      <c r="C169" s="20" t="s">
        <v>180</v>
      </c>
      <c r="D169" s="20" t="s">
        <v>182</v>
      </c>
      <c r="E169" s="15">
        <v>228</v>
      </c>
      <c r="F169" s="15">
        <v>17</v>
      </c>
      <c r="G169" s="15">
        <v>169</v>
      </c>
      <c r="H169" s="15">
        <v>4</v>
      </c>
      <c r="I169" s="15">
        <v>11</v>
      </c>
      <c r="J169" s="15">
        <v>1</v>
      </c>
      <c r="K169" s="15">
        <v>1</v>
      </c>
      <c r="L169" s="15">
        <v>25</v>
      </c>
      <c r="M169" s="19">
        <f t="shared" si="1"/>
        <v>0.25877192982456143</v>
      </c>
      <c r="N169" s="15">
        <v>31</v>
      </c>
    </row>
    <row r="170" spans="1:14" x14ac:dyDescent="0.25">
      <c r="A170" s="16">
        <v>463448000911</v>
      </c>
      <c r="B170" s="20" t="s">
        <v>179</v>
      </c>
      <c r="C170" s="20" t="s">
        <v>180</v>
      </c>
      <c r="D170" s="20" t="s">
        <v>183</v>
      </c>
      <c r="E170" s="15">
        <v>179</v>
      </c>
      <c r="F170" s="15">
        <v>8</v>
      </c>
      <c r="G170" s="15">
        <v>123</v>
      </c>
      <c r="H170" s="15">
        <v>3</v>
      </c>
      <c r="I170" s="15">
        <v>15</v>
      </c>
      <c r="J170" s="15">
        <v>1</v>
      </c>
      <c r="K170" s="15">
        <v>1</v>
      </c>
      <c r="L170" s="15">
        <v>28</v>
      </c>
      <c r="M170" s="19">
        <f t="shared" si="1"/>
        <v>0.31284916201117319</v>
      </c>
      <c r="N170" s="15">
        <v>42</v>
      </c>
    </row>
    <row r="171" spans="1:14" x14ac:dyDescent="0.25">
      <c r="A171" s="16">
        <v>2058478</v>
      </c>
      <c r="B171" s="20" t="s">
        <v>145</v>
      </c>
      <c r="C171" s="20" t="s">
        <v>180</v>
      </c>
      <c r="D171" s="20" t="s">
        <v>541</v>
      </c>
      <c r="E171" s="15">
        <v>23</v>
      </c>
      <c r="F171" s="15">
        <v>0</v>
      </c>
      <c r="G171" s="15">
        <v>12</v>
      </c>
      <c r="H171" s="15">
        <v>0</v>
      </c>
      <c r="I171" s="15">
        <v>1</v>
      </c>
      <c r="J171" s="15">
        <v>0</v>
      </c>
      <c r="K171" s="15">
        <v>0</v>
      </c>
      <c r="L171" s="15">
        <v>0</v>
      </c>
      <c r="M171" s="19">
        <f t="shared" si="1"/>
        <v>4.3478260869565216E-2</v>
      </c>
      <c r="N171" s="23" t="s">
        <v>302</v>
      </c>
    </row>
    <row r="172" spans="1:14" x14ac:dyDescent="0.25">
      <c r="A172" s="16">
        <v>317221000216</v>
      </c>
      <c r="B172" s="20" t="s">
        <v>175</v>
      </c>
      <c r="C172" s="20" t="s">
        <v>176</v>
      </c>
      <c r="D172" s="20" t="s">
        <v>35</v>
      </c>
      <c r="E172" s="15">
        <v>82</v>
      </c>
      <c r="F172" s="15">
        <v>1</v>
      </c>
      <c r="G172" s="15">
        <v>81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f t="shared" si="1"/>
        <v>1.2195121951219513E-2</v>
      </c>
      <c r="N172" s="15">
        <v>34</v>
      </c>
    </row>
    <row r="173" spans="1:14" x14ac:dyDescent="0.25">
      <c r="A173" s="16">
        <v>310017602030</v>
      </c>
      <c r="B173" s="20" t="s">
        <v>890</v>
      </c>
      <c r="C173" s="20" t="s">
        <v>21</v>
      </c>
      <c r="D173" s="20" t="s">
        <v>891</v>
      </c>
      <c r="E173" s="15">
        <v>162</v>
      </c>
      <c r="F173" s="15">
        <v>26</v>
      </c>
      <c r="G173" s="15">
        <v>133</v>
      </c>
      <c r="H173" s="15">
        <v>1</v>
      </c>
      <c r="I173" s="15">
        <v>0</v>
      </c>
      <c r="J173" s="15">
        <v>0</v>
      </c>
      <c r="K173" s="15">
        <v>0</v>
      </c>
      <c r="L173" s="15">
        <v>2</v>
      </c>
      <c r="M173" s="19">
        <f t="shared" ref="M173" si="42">SUM(F173,H173,I173,J173,K173,L173)/E173</f>
        <v>0.17901234567901234</v>
      </c>
      <c r="N173" s="15">
        <v>97</v>
      </c>
    </row>
    <row r="174" spans="1:14" x14ac:dyDescent="0.25">
      <c r="A174" s="21" t="s">
        <v>494</v>
      </c>
      <c r="B174" s="20" t="s">
        <v>291</v>
      </c>
      <c r="C174" s="20" t="s">
        <v>290</v>
      </c>
      <c r="D174" s="20" t="s">
        <v>470</v>
      </c>
      <c r="E174" s="15">
        <v>126</v>
      </c>
      <c r="F174" s="15">
        <v>0</v>
      </c>
      <c r="G174" s="15">
        <v>69</v>
      </c>
      <c r="H174" s="15">
        <v>0</v>
      </c>
      <c r="I174" s="15">
        <v>56</v>
      </c>
      <c r="J174" s="15">
        <v>0</v>
      </c>
      <c r="K174" s="15">
        <v>0</v>
      </c>
      <c r="L174" s="15">
        <v>1</v>
      </c>
      <c r="M174" s="19">
        <f t="shared" ref="M174:M176" si="43">SUM(F174,H174,I174,J174,K174,L174)/E174</f>
        <v>0.45238095238095238</v>
      </c>
      <c r="N174" s="15">
        <v>66</v>
      </c>
    </row>
    <row r="175" spans="1:14" x14ac:dyDescent="0.25">
      <c r="A175" s="21" t="s">
        <v>582</v>
      </c>
      <c r="B175" s="20" t="s">
        <v>291</v>
      </c>
      <c r="C175" s="20" t="s">
        <v>290</v>
      </c>
      <c r="D175" s="20" t="s">
        <v>583</v>
      </c>
      <c r="E175" s="15">
        <v>26</v>
      </c>
      <c r="F175" s="15">
        <v>0</v>
      </c>
      <c r="G175" s="15">
        <v>12</v>
      </c>
      <c r="H175" s="15">
        <v>0</v>
      </c>
      <c r="I175" s="15">
        <v>13</v>
      </c>
      <c r="J175" s="15">
        <v>0</v>
      </c>
      <c r="K175" s="15">
        <v>0</v>
      </c>
      <c r="L175" s="15">
        <v>1</v>
      </c>
      <c r="M175" s="19">
        <f t="shared" si="43"/>
        <v>0.53846153846153844</v>
      </c>
      <c r="N175" s="15">
        <v>3</v>
      </c>
    </row>
    <row r="176" spans="1:14" x14ac:dyDescent="0.25">
      <c r="A176" s="21" t="s">
        <v>854</v>
      </c>
      <c r="B176" s="20" t="s">
        <v>326</v>
      </c>
      <c r="C176" s="20" t="s">
        <v>248</v>
      </c>
      <c r="D176" s="20" t="s">
        <v>855</v>
      </c>
      <c r="E176" s="15">
        <v>631</v>
      </c>
      <c r="F176" s="15">
        <v>90</v>
      </c>
      <c r="G176" s="15">
        <v>505</v>
      </c>
      <c r="H176" s="15">
        <v>11</v>
      </c>
      <c r="I176" s="15">
        <v>6</v>
      </c>
      <c r="J176" s="15">
        <v>7</v>
      </c>
      <c r="K176" s="15">
        <v>4</v>
      </c>
      <c r="L176" s="15">
        <v>8</v>
      </c>
      <c r="M176" s="19">
        <f t="shared" si="43"/>
        <v>0.19968304278922344</v>
      </c>
      <c r="N176" s="15">
        <v>225</v>
      </c>
    </row>
    <row r="177" spans="1:14" x14ac:dyDescent="0.25">
      <c r="A177" s="16">
        <v>317257001117</v>
      </c>
      <c r="B177" s="20" t="s">
        <v>92</v>
      </c>
      <c r="C177" s="20" t="s">
        <v>93</v>
      </c>
      <c r="D177" s="20" t="s">
        <v>94</v>
      </c>
      <c r="E177" s="15">
        <v>165</v>
      </c>
      <c r="F177" s="15">
        <v>18</v>
      </c>
      <c r="G177" s="15">
        <v>141</v>
      </c>
      <c r="H177" s="15">
        <v>0</v>
      </c>
      <c r="I177" s="15">
        <v>1</v>
      </c>
      <c r="J177" s="15">
        <v>2</v>
      </c>
      <c r="K177" s="15">
        <v>0</v>
      </c>
      <c r="L177" s="15">
        <v>3</v>
      </c>
      <c r="M177" s="19">
        <f t="shared" si="1"/>
        <v>0.14545454545454545</v>
      </c>
      <c r="N177" s="15">
        <v>77</v>
      </c>
    </row>
    <row r="178" spans="1:14" x14ac:dyDescent="0.25">
      <c r="A178" s="16">
        <v>317257001932</v>
      </c>
      <c r="B178" s="20" t="s">
        <v>92</v>
      </c>
      <c r="C178" s="20" t="s">
        <v>93</v>
      </c>
      <c r="D178" s="20" t="s">
        <v>265</v>
      </c>
      <c r="E178" s="15">
        <v>226</v>
      </c>
      <c r="F178" s="15">
        <v>29</v>
      </c>
      <c r="G178" s="15">
        <v>182</v>
      </c>
      <c r="H178" s="15">
        <v>0</v>
      </c>
      <c r="I178" s="15">
        <v>5</v>
      </c>
      <c r="J178" s="15">
        <v>4</v>
      </c>
      <c r="K178" s="15">
        <v>2</v>
      </c>
      <c r="L178" s="15">
        <v>4</v>
      </c>
      <c r="M178" s="19">
        <f t="shared" ref="M178:M179" si="44">SUM(F178,H178,I178,J178,K178,L178)/E178</f>
        <v>0.19469026548672566</v>
      </c>
      <c r="N178" s="15">
        <v>117</v>
      </c>
    </row>
    <row r="179" spans="1:14" x14ac:dyDescent="0.25">
      <c r="A179" s="16">
        <v>301564000482</v>
      </c>
      <c r="B179" s="20" t="s">
        <v>700</v>
      </c>
      <c r="C179" s="20" t="s">
        <v>111</v>
      </c>
      <c r="D179" s="20" t="s">
        <v>699</v>
      </c>
      <c r="E179" s="15">
        <v>65</v>
      </c>
      <c r="F179" s="15">
        <v>2</v>
      </c>
      <c r="G179" s="15">
        <v>55</v>
      </c>
      <c r="H179" s="15">
        <v>0</v>
      </c>
      <c r="I179" s="15">
        <v>6</v>
      </c>
      <c r="J179" s="15">
        <v>0</v>
      </c>
      <c r="K179" s="15">
        <v>0</v>
      </c>
      <c r="L179" s="15">
        <v>2</v>
      </c>
      <c r="M179" s="19">
        <f t="shared" si="44"/>
        <v>0.15384615384615385</v>
      </c>
      <c r="N179" s="15">
        <v>3</v>
      </c>
    </row>
    <row r="180" spans="1:14" x14ac:dyDescent="0.25">
      <c r="A180" s="16">
        <v>560198000480</v>
      </c>
      <c r="B180" s="20" t="s">
        <v>192</v>
      </c>
      <c r="C180" s="20" t="s">
        <v>194</v>
      </c>
      <c r="D180" s="20" t="s">
        <v>352</v>
      </c>
      <c r="E180" s="15">
        <v>343</v>
      </c>
      <c r="F180" s="15">
        <v>144</v>
      </c>
      <c r="G180" s="15">
        <v>181</v>
      </c>
      <c r="H180" s="15">
        <v>6</v>
      </c>
      <c r="I180" s="15">
        <v>0</v>
      </c>
      <c r="J180" s="15">
        <v>0</v>
      </c>
      <c r="K180" s="15">
        <v>0</v>
      </c>
      <c r="L180" s="15">
        <v>12</v>
      </c>
      <c r="M180" s="19">
        <f t="shared" ref="M180:M181" si="45">SUM(F180,H180,I180,J180,K180,L180)/E180</f>
        <v>0.47230320699708456</v>
      </c>
      <c r="N180" s="15">
        <v>195</v>
      </c>
    </row>
    <row r="181" spans="1:14" x14ac:dyDescent="0.25">
      <c r="A181" s="16">
        <v>560198000097</v>
      </c>
      <c r="B181" s="20" t="s">
        <v>192</v>
      </c>
      <c r="C181" s="20" t="s">
        <v>194</v>
      </c>
      <c r="D181" s="20" t="s">
        <v>612</v>
      </c>
      <c r="E181" s="15">
        <v>311</v>
      </c>
      <c r="F181" s="15">
        <v>130</v>
      </c>
      <c r="G181" s="15">
        <v>150</v>
      </c>
      <c r="H181" s="15">
        <v>6</v>
      </c>
      <c r="I181" s="15">
        <v>4</v>
      </c>
      <c r="J181" s="15">
        <v>0</v>
      </c>
      <c r="K181" s="15">
        <v>0</v>
      </c>
      <c r="L181" s="15">
        <v>21</v>
      </c>
      <c r="M181" s="19">
        <f t="shared" si="45"/>
        <v>0.51768488745980712</v>
      </c>
      <c r="N181" s="15">
        <v>153</v>
      </c>
    </row>
    <row r="182" spans="1:14" x14ac:dyDescent="0.25">
      <c r="A182" s="16">
        <v>560198000099</v>
      </c>
      <c r="B182" s="20" t="s">
        <v>192</v>
      </c>
      <c r="C182" s="20" t="s">
        <v>194</v>
      </c>
      <c r="D182" s="20" t="s">
        <v>309</v>
      </c>
      <c r="E182" s="15">
        <v>222</v>
      </c>
      <c r="F182" s="15">
        <v>54</v>
      </c>
      <c r="G182" s="15">
        <v>151</v>
      </c>
      <c r="H182" s="15">
        <v>5</v>
      </c>
      <c r="I182" s="15">
        <v>1</v>
      </c>
      <c r="J182" s="15">
        <v>0</v>
      </c>
      <c r="K182" s="15">
        <v>0</v>
      </c>
      <c r="L182" s="15">
        <v>11</v>
      </c>
      <c r="M182" s="19">
        <f t="shared" ref="M182:M184" si="46">SUM(F182,H182,I182,J182,K182,L182)/E182</f>
        <v>0.31981981981981983</v>
      </c>
      <c r="N182" s="15">
        <v>85</v>
      </c>
    </row>
    <row r="183" spans="1:14" x14ac:dyDescent="0.25">
      <c r="A183" s="16">
        <v>560198000100</v>
      </c>
      <c r="B183" s="20" t="s">
        <v>192</v>
      </c>
      <c r="C183" s="20" t="s">
        <v>194</v>
      </c>
      <c r="D183" s="20" t="s">
        <v>262</v>
      </c>
      <c r="E183" s="15">
        <v>170</v>
      </c>
      <c r="F183" s="15">
        <v>40</v>
      </c>
      <c r="G183" s="15">
        <v>111</v>
      </c>
      <c r="H183" s="15">
        <v>3</v>
      </c>
      <c r="I183" s="15">
        <v>0</v>
      </c>
      <c r="J183" s="15">
        <v>1</v>
      </c>
      <c r="K183" s="15">
        <v>0</v>
      </c>
      <c r="L183" s="15">
        <v>15</v>
      </c>
      <c r="M183" s="19">
        <f t="shared" si="46"/>
        <v>0.34705882352941175</v>
      </c>
      <c r="N183" s="15">
        <v>56</v>
      </c>
    </row>
    <row r="184" spans="1:14" x14ac:dyDescent="0.25">
      <c r="A184" s="16">
        <v>560198000090</v>
      </c>
      <c r="B184" s="20" t="s">
        <v>192</v>
      </c>
      <c r="C184" s="20" t="s">
        <v>194</v>
      </c>
      <c r="D184" s="20" t="s">
        <v>144</v>
      </c>
      <c r="E184" s="15">
        <v>1284</v>
      </c>
      <c r="F184" s="15">
        <v>164</v>
      </c>
      <c r="G184" s="15">
        <v>1027</v>
      </c>
      <c r="H184" s="15">
        <v>14</v>
      </c>
      <c r="I184" s="15">
        <v>9</v>
      </c>
      <c r="J184" s="15">
        <v>17</v>
      </c>
      <c r="K184" s="15">
        <v>5</v>
      </c>
      <c r="L184" s="15">
        <v>48</v>
      </c>
      <c r="M184" s="19">
        <f t="shared" si="46"/>
        <v>0.20015576323987538</v>
      </c>
      <c r="N184" s="15">
        <v>161</v>
      </c>
    </row>
    <row r="185" spans="1:14" x14ac:dyDescent="0.25">
      <c r="A185" s="16">
        <v>560198000091</v>
      </c>
      <c r="B185" s="20" t="s">
        <v>192</v>
      </c>
      <c r="C185" s="20" t="s">
        <v>194</v>
      </c>
      <c r="D185" s="20" t="s">
        <v>193</v>
      </c>
      <c r="E185" s="15">
        <v>1506</v>
      </c>
      <c r="F185" s="15">
        <v>281</v>
      </c>
      <c r="G185" s="15">
        <v>1103</v>
      </c>
      <c r="H185" s="15">
        <v>24</v>
      </c>
      <c r="I185" s="15">
        <v>6</v>
      </c>
      <c r="J185" s="15">
        <v>17</v>
      </c>
      <c r="K185" s="15">
        <v>2</v>
      </c>
      <c r="L185" s="15">
        <v>73</v>
      </c>
      <c r="M185" s="19">
        <f t="shared" si="1"/>
        <v>0.26759628154050463</v>
      </c>
      <c r="N185" s="15">
        <v>378</v>
      </c>
    </row>
    <row r="186" spans="1:14" x14ac:dyDescent="0.25">
      <c r="A186" s="16">
        <v>560198000109</v>
      </c>
      <c r="B186" s="20" t="s">
        <v>192</v>
      </c>
      <c r="C186" s="20" t="s">
        <v>194</v>
      </c>
      <c r="D186" s="20" t="s">
        <v>869</v>
      </c>
      <c r="E186" s="15">
        <v>122</v>
      </c>
      <c r="F186" s="15">
        <v>7</v>
      </c>
      <c r="G186" s="15">
        <v>107</v>
      </c>
      <c r="H186" s="15">
        <v>1</v>
      </c>
      <c r="I186" s="15">
        <v>0</v>
      </c>
      <c r="J186" s="15">
        <v>1</v>
      </c>
      <c r="K186" s="15">
        <v>0</v>
      </c>
      <c r="L186" s="15">
        <v>6</v>
      </c>
      <c r="M186" s="19">
        <f t="shared" si="1"/>
        <v>0.12295081967213115</v>
      </c>
      <c r="N186" s="15">
        <v>15</v>
      </c>
    </row>
    <row r="187" spans="1:14" x14ac:dyDescent="0.25">
      <c r="A187" s="16">
        <v>560198000111</v>
      </c>
      <c r="B187" s="20" t="s">
        <v>192</v>
      </c>
      <c r="C187" s="20" t="s">
        <v>194</v>
      </c>
      <c r="D187" s="20" t="s">
        <v>518</v>
      </c>
      <c r="E187" s="15">
        <v>126</v>
      </c>
      <c r="F187" s="15">
        <v>50</v>
      </c>
      <c r="G187" s="15">
        <v>71</v>
      </c>
      <c r="H187" s="15">
        <v>1</v>
      </c>
      <c r="I187" s="15">
        <v>3</v>
      </c>
      <c r="J187" s="15">
        <v>0</v>
      </c>
      <c r="K187" s="15">
        <v>0</v>
      </c>
      <c r="L187" s="15">
        <v>1</v>
      </c>
      <c r="M187" s="19">
        <f t="shared" ref="M187" si="47">SUM(F187,H187,I187,J187,K187,L187)/E187</f>
        <v>0.43650793650793651</v>
      </c>
      <c r="N187" s="15">
        <v>57</v>
      </c>
    </row>
    <row r="188" spans="1:14" x14ac:dyDescent="0.25">
      <c r="A188" s="16">
        <v>560198000426</v>
      </c>
      <c r="B188" s="20" t="s">
        <v>192</v>
      </c>
      <c r="C188" s="20" t="s">
        <v>194</v>
      </c>
      <c r="D188" s="20" t="s">
        <v>876</v>
      </c>
      <c r="E188" s="15">
        <v>353</v>
      </c>
      <c r="F188" s="15">
        <v>70</v>
      </c>
      <c r="G188" s="15">
        <v>251</v>
      </c>
      <c r="H188" s="15">
        <v>3</v>
      </c>
      <c r="I188" s="15">
        <v>0</v>
      </c>
      <c r="J188" s="15">
        <v>4</v>
      </c>
      <c r="K188" s="15">
        <v>1</v>
      </c>
      <c r="L188" s="15">
        <v>24</v>
      </c>
      <c r="M188" s="19">
        <f t="shared" ref="M188:M193" si="48">SUM(F188,H188,I188,J188,K188,L188)/E188</f>
        <v>0.28895184135977336</v>
      </c>
      <c r="N188" s="15">
        <v>53</v>
      </c>
    </row>
    <row r="189" spans="1:14" x14ac:dyDescent="0.25">
      <c r="A189" s="16">
        <v>560198000448</v>
      </c>
      <c r="B189" s="20" t="s">
        <v>192</v>
      </c>
      <c r="C189" s="20" t="s">
        <v>194</v>
      </c>
      <c r="D189" s="20" t="s">
        <v>360</v>
      </c>
      <c r="E189" s="15">
        <v>1159</v>
      </c>
      <c r="F189" s="15">
        <v>426</v>
      </c>
      <c r="G189" s="15">
        <v>635</v>
      </c>
      <c r="H189" s="15">
        <v>30</v>
      </c>
      <c r="I189" s="15">
        <v>9</v>
      </c>
      <c r="J189" s="15">
        <v>6</v>
      </c>
      <c r="K189" s="15">
        <v>6</v>
      </c>
      <c r="L189" s="15">
        <v>47</v>
      </c>
      <c r="M189" s="19">
        <f t="shared" si="48"/>
        <v>0.45211389128559104</v>
      </c>
      <c r="N189" s="15">
        <v>546</v>
      </c>
    </row>
    <row r="190" spans="1:14" x14ac:dyDescent="0.25">
      <c r="A190" s="16">
        <v>560198000092</v>
      </c>
      <c r="B190" s="20" t="s">
        <v>192</v>
      </c>
      <c r="C190" s="20" t="s">
        <v>194</v>
      </c>
      <c r="D190" s="20" t="s">
        <v>295</v>
      </c>
      <c r="E190" s="15">
        <v>168</v>
      </c>
      <c r="F190" s="15">
        <v>51</v>
      </c>
      <c r="G190" s="15">
        <v>107</v>
      </c>
      <c r="H190" s="15">
        <v>2</v>
      </c>
      <c r="I190" s="15">
        <v>2</v>
      </c>
      <c r="J190" s="15">
        <v>0</v>
      </c>
      <c r="K190" s="15">
        <v>0</v>
      </c>
      <c r="L190" s="15">
        <v>6</v>
      </c>
      <c r="M190" s="19">
        <f t="shared" si="48"/>
        <v>0.36309523809523808</v>
      </c>
      <c r="N190" s="15">
        <v>77</v>
      </c>
    </row>
    <row r="191" spans="1:14" x14ac:dyDescent="0.25">
      <c r="A191" s="16">
        <v>560412000504</v>
      </c>
      <c r="B191" s="20" t="s">
        <v>266</v>
      </c>
      <c r="C191" s="20" t="s">
        <v>194</v>
      </c>
      <c r="D191" s="20" t="s">
        <v>346</v>
      </c>
      <c r="E191" s="15">
        <v>260</v>
      </c>
      <c r="F191" s="15">
        <v>27</v>
      </c>
      <c r="G191" s="15">
        <v>223</v>
      </c>
      <c r="H191" s="15">
        <v>0</v>
      </c>
      <c r="I191" s="15">
        <v>1</v>
      </c>
      <c r="J191" s="15">
        <v>0</v>
      </c>
      <c r="K191" s="15">
        <v>0</v>
      </c>
      <c r="L191" s="15">
        <v>9</v>
      </c>
      <c r="M191" s="19">
        <f t="shared" si="48"/>
        <v>0.1423076923076923</v>
      </c>
      <c r="N191" s="15">
        <v>98</v>
      </c>
    </row>
    <row r="192" spans="1:14" x14ac:dyDescent="0.25">
      <c r="A192" s="16">
        <v>560412000209</v>
      </c>
      <c r="B192" s="20" t="s">
        <v>266</v>
      </c>
      <c r="C192" s="20" t="s">
        <v>194</v>
      </c>
      <c r="D192" s="20" t="s">
        <v>744</v>
      </c>
      <c r="E192" s="15">
        <v>324</v>
      </c>
      <c r="F192" s="15">
        <v>44</v>
      </c>
      <c r="G192" s="15">
        <v>271</v>
      </c>
      <c r="H192" s="15">
        <v>2</v>
      </c>
      <c r="I192" s="15">
        <v>2</v>
      </c>
      <c r="J192" s="15">
        <v>0</v>
      </c>
      <c r="K192" s="15">
        <v>0</v>
      </c>
      <c r="L192" s="15">
        <v>5</v>
      </c>
      <c r="M192" s="19">
        <f t="shared" si="48"/>
        <v>0.16358024691358025</v>
      </c>
      <c r="N192" s="15">
        <v>128</v>
      </c>
    </row>
    <row r="193" spans="1:14" x14ac:dyDescent="0.25">
      <c r="A193" s="16">
        <v>560412000213</v>
      </c>
      <c r="B193" s="20" t="s">
        <v>266</v>
      </c>
      <c r="C193" s="20" t="s">
        <v>194</v>
      </c>
      <c r="D193" s="20" t="s">
        <v>353</v>
      </c>
      <c r="E193" s="15">
        <v>170</v>
      </c>
      <c r="F193" s="15">
        <v>30</v>
      </c>
      <c r="G193" s="15">
        <v>138</v>
      </c>
      <c r="H193" s="15">
        <v>0</v>
      </c>
      <c r="I193" s="15">
        <v>0</v>
      </c>
      <c r="J193" s="15">
        <v>0</v>
      </c>
      <c r="K193" s="15">
        <v>0</v>
      </c>
      <c r="L193" s="15">
        <v>2</v>
      </c>
      <c r="M193" s="19">
        <f t="shared" si="48"/>
        <v>0.18823529411764706</v>
      </c>
      <c r="N193" s="15">
        <v>75</v>
      </c>
    </row>
    <row r="194" spans="1:14" x14ac:dyDescent="0.25">
      <c r="A194" s="16">
        <v>317281001135</v>
      </c>
      <c r="B194" s="20" t="s">
        <v>340</v>
      </c>
      <c r="C194" s="20" t="s">
        <v>314</v>
      </c>
      <c r="D194" s="20" t="s">
        <v>334</v>
      </c>
      <c r="E194" s="15">
        <v>321</v>
      </c>
      <c r="F194" s="15">
        <v>251</v>
      </c>
      <c r="G194" s="15">
        <v>19</v>
      </c>
      <c r="H194" s="15">
        <v>47</v>
      </c>
      <c r="I194" s="15">
        <v>0</v>
      </c>
      <c r="J194" s="15">
        <v>1</v>
      </c>
      <c r="K194" s="15">
        <v>2</v>
      </c>
      <c r="L194" s="15">
        <v>1</v>
      </c>
      <c r="M194" s="19">
        <f t="shared" ref="M194" si="49">SUM(F194,H194,I194,J194,K194,L194)/E194</f>
        <v>0.94080996884735202</v>
      </c>
      <c r="N194" s="15">
        <v>275</v>
      </c>
    </row>
    <row r="195" spans="1:14" x14ac:dyDescent="0.25">
      <c r="A195" s="16">
        <v>310007201879</v>
      </c>
      <c r="B195" s="20" t="s">
        <v>198</v>
      </c>
      <c r="C195" s="20" t="s">
        <v>100</v>
      </c>
      <c r="D195" s="20" t="s">
        <v>674</v>
      </c>
      <c r="E195" s="15">
        <v>95</v>
      </c>
      <c r="F195" s="15">
        <v>12</v>
      </c>
      <c r="G195" s="15">
        <v>78</v>
      </c>
      <c r="H195" s="15">
        <v>4</v>
      </c>
      <c r="I195" s="15">
        <v>0</v>
      </c>
      <c r="J195" s="15">
        <v>0</v>
      </c>
      <c r="K195" s="15">
        <v>0</v>
      </c>
      <c r="L195" s="15">
        <v>1</v>
      </c>
      <c r="M195" s="19">
        <f t="shared" si="1"/>
        <v>0.17894736842105263</v>
      </c>
      <c r="N195" s="15">
        <v>50</v>
      </c>
    </row>
    <row r="196" spans="1:14" x14ac:dyDescent="0.25">
      <c r="A196" s="16">
        <v>560403000555</v>
      </c>
      <c r="B196" s="20" t="s">
        <v>377</v>
      </c>
      <c r="C196" s="20" t="s">
        <v>115</v>
      </c>
      <c r="D196" s="20" t="s">
        <v>373</v>
      </c>
      <c r="E196" s="15">
        <v>326</v>
      </c>
      <c r="F196" s="15">
        <v>19</v>
      </c>
      <c r="G196" s="15">
        <v>292</v>
      </c>
      <c r="H196" s="15">
        <v>3</v>
      </c>
      <c r="I196" s="15">
        <v>2</v>
      </c>
      <c r="J196" s="15">
        <v>0</v>
      </c>
      <c r="K196" s="15">
        <v>0</v>
      </c>
      <c r="L196" s="15">
        <v>10</v>
      </c>
      <c r="M196" s="19">
        <f t="shared" ref="M196:M202" si="50">SUM(F196,H196,I196,J196,K196,L196)/E196</f>
        <v>0.10429447852760736</v>
      </c>
      <c r="N196" s="15">
        <v>68</v>
      </c>
    </row>
    <row r="197" spans="1:14" x14ac:dyDescent="0.25">
      <c r="A197" s="16">
        <v>560403000557</v>
      </c>
      <c r="B197" s="20" t="s">
        <v>377</v>
      </c>
      <c r="C197" s="20" t="s">
        <v>115</v>
      </c>
      <c r="D197" s="20" t="s">
        <v>374</v>
      </c>
      <c r="E197" s="15">
        <v>269</v>
      </c>
      <c r="F197" s="15">
        <v>24</v>
      </c>
      <c r="G197" s="15">
        <v>238</v>
      </c>
      <c r="H197" s="15">
        <v>1</v>
      </c>
      <c r="I197" s="15">
        <v>1</v>
      </c>
      <c r="J197" s="15">
        <v>0</v>
      </c>
      <c r="K197" s="15">
        <v>0</v>
      </c>
      <c r="L197" s="15">
        <v>5</v>
      </c>
      <c r="M197" s="19">
        <f t="shared" si="50"/>
        <v>0.11524163568773234</v>
      </c>
      <c r="N197" s="15">
        <v>42</v>
      </c>
    </row>
    <row r="198" spans="1:14" x14ac:dyDescent="0.25">
      <c r="A198" s="16">
        <v>560406000204</v>
      </c>
      <c r="B198" s="20" t="s">
        <v>547</v>
      </c>
      <c r="C198" s="20" t="s">
        <v>115</v>
      </c>
      <c r="D198" s="20" t="s">
        <v>542</v>
      </c>
      <c r="E198" s="15">
        <v>398</v>
      </c>
      <c r="F198" s="15">
        <v>13</v>
      </c>
      <c r="G198" s="15">
        <v>372</v>
      </c>
      <c r="H198" s="15">
        <v>1</v>
      </c>
      <c r="I198" s="15">
        <v>1</v>
      </c>
      <c r="J198" s="15">
        <v>0</v>
      </c>
      <c r="K198" s="15">
        <v>1</v>
      </c>
      <c r="L198" s="15">
        <v>10</v>
      </c>
      <c r="M198" s="19">
        <f t="shared" si="50"/>
        <v>6.5326633165829151E-2</v>
      </c>
      <c r="N198" s="15">
        <v>124</v>
      </c>
    </row>
    <row r="199" spans="1:14" x14ac:dyDescent="0.25">
      <c r="A199" s="16">
        <v>560406000207</v>
      </c>
      <c r="B199" s="20" t="s">
        <v>547</v>
      </c>
      <c r="C199" s="20" t="s">
        <v>115</v>
      </c>
      <c r="D199" s="20" t="s">
        <v>851</v>
      </c>
      <c r="E199" s="15">
        <v>273</v>
      </c>
      <c r="F199" s="15">
        <v>22</v>
      </c>
      <c r="G199" s="15">
        <v>240</v>
      </c>
      <c r="H199" s="15">
        <v>1</v>
      </c>
      <c r="I199" s="15">
        <v>2</v>
      </c>
      <c r="J199" s="15">
        <v>0</v>
      </c>
      <c r="K199" s="15">
        <v>2</v>
      </c>
      <c r="L199" s="15">
        <v>6</v>
      </c>
      <c r="M199" s="19">
        <f t="shared" si="50"/>
        <v>0.12087912087912088</v>
      </c>
      <c r="N199" s="15">
        <v>84</v>
      </c>
    </row>
    <row r="200" spans="1:14" x14ac:dyDescent="0.25">
      <c r="A200" s="16">
        <v>560406000404</v>
      </c>
      <c r="B200" s="20" t="s">
        <v>547</v>
      </c>
      <c r="C200" s="20" t="s">
        <v>115</v>
      </c>
      <c r="D200" s="20" t="s">
        <v>543</v>
      </c>
      <c r="E200" s="15">
        <v>345</v>
      </c>
      <c r="F200" s="15">
        <v>12</v>
      </c>
      <c r="G200" s="15">
        <v>323</v>
      </c>
      <c r="H200" s="15">
        <v>2</v>
      </c>
      <c r="I200" s="15">
        <v>2</v>
      </c>
      <c r="J200" s="15">
        <v>1</v>
      </c>
      <c r="K200" s="15">
        <v>1</v>
      </c>
      <c r="L200" s="15">
        <v>4</v>
      </c>
      <c r="M200" s="19">
        <f t="shared" si="50"/>
        <v>6.3768115942028983E-2</v>
      </c>
      <c r="N200" s="15">
        <v>107</v>
      </c>
    </row>
    <row r="201" spans="1:14" x14ac:dyDescent="0.25">
      <c r="A201" s="16">
        <v>560406000203</v>
      </c>
      <c r="B201" s="20" t="s">
        <v>547</v>
      </c>
      <c r="C201" s="20" t="s">
        <v>115</v>
      </c>
      <c r="D201" s="20" t="s">
        <v>850</v>
      </c>
      <c r="E201" s="15">
        <v>435</v>
      </c>
      <c r="F201" s="15">
        <v>26</v>
      </c>
      <c r="G201" s="15">
        <v>396</v>
      </c>
      <c r="H201" s="15">
        <v>2</v>
      </c>
      <c r="I201" s="15">
        <v>3</v>
      </c>
      <c r="J201" s="15">
        <v>0</v>
      </c>
      <c r="K201" s="15">
        <v>3</v>
      </c>
      <c r="L201" s="15">
        <v>5</v>
      </c>
      <c r="M201" s="19">
        <f t="shared" si="50"/>
        <v>8.9655172413793102E-2</v>
      </c>
      <c r="N201" s="15">
        <v>129</v>
      </c>
    </row>
    <row r="202" spans="1:14" x14ac:dyDescent="0.25">
      <c r="A202" s="16">
        <v>317284001143</v>
      </c>
      <c r="B202" s="20" t="s">
        <v>172</v>
      </c>
      <c r="C202" s="20" t="s">
        <v>70</v>
      </c>
      <c r="D202" s="20" t="s">
        <v>595</v>
      </c>
      <c r="E202" s="15">
        <v>419</v>
      </c>
      <c r="F202" s="15">
        <v>103</v>
      </c>
      <c r="G202" s="15">
        <v>146</v>
      </c>
      <c r="H202" s="15">
        <v>95</v>
      </c>
      <c r="I202" s="15">
        <v>9</v>
      </c>
      <c r="J202" s="15">
        <v>30</v>
      </c>
      <c r="K202" s="15">
        <v>1</v>
      </c>
      <c r="L202" s="15">
        <v>35</v>
      </c>
      <c r="M202" s="19">
        <f t="shared" si="50"/>
        <v>0.65155131264916466</v>
      </c>
      <c r="N202" s="15">
        <v>416</v>
      </c>
    </row>
    <row r="203" spans="1:14" x14ac:dyDescent="0.25">
      <c r="A203" s="16">
        <v>317284001149</v>
      </c>
      <c r="B203" s="20" t="s">
        <v>172</v>
      </c>
      <c r="C203" s="20" t="s">
        <v>70</v>
      </c>
      <c r="D203" s="20" t="s">
        <v>371</v>
      </c>
      <c r="E203" s="15">
        <v>852</v>
      </c>
      <c r="F203" s="15">
        <v>226</v>
      </c>
      <c r="G203" s="15">
        <v>371</v>
      </c>
      <c r="H203" s="15">
        <v>116</v>
      </c>
      <c r="I203" s="15">
        <v>3</v>
      </c>
      <c r="J203" s="15">
        <v>46</v>
      </c>
      <c r="K203" s="15">
        <v>2</v>
      </c>
      <c r="L203" s="15">
        <v>88</v>
      </c>
      <c r="M203" s="19">
        <f t="shared" ref="M203" si="51">SUM(F203,H203,I203,J203,K203,L203)/E203</f>
        <v>0.56455399061032863</v>
      </c>
      <c r="N203" s="15">
        <v>693</v>
      </c>
    </row>
    <row r="204" spans="1:14" x14ac:dyDescent="0.25">
      <c r="A204" s="16">
        <v>317284001160</v>
      </c>
      <c r="B204" s="20" t="s">
        <v>172</v>
      </c>
      <c r="C204" s="20" t="s">
        <v>70</v>
      </c>
      <c r="D204" s="20" t="s">
        <v>419</v>
      </c>
      <c r="E204" s="15">
        <v>2118</v>
      </c>
      <c r="F204" s="15">
        <v>603</v>
      </c>
      <c r="G204" s="15">
        <v>820</v>
      </c>
      <c r="H204" s="15">
        <v>280</v>
      </c>
      <c r="I204" s="15">
        <v>21</v>
      </c>
      <c r="J204" s="15">
        <v>177</v>
      </c>
      <c r="K204" s="15">
        <v>1</v>
      </c>
      <c r="L204" s="15">
        <v>216</v>
      </c>
      <c r="M204" s="19">
        <f t="shared" ref="M204:M207" si="52">SUM(F204,H204,I204,J204,K204,L204)/E204</f>
        <v>0.61284230406043438</v>
      </c>
      <c r="N204" s="15">
        <v>1397</v>
      </c>
    </row>
    <row r="205" spans="1:14" x14ac:dyDescent="0.25">
      <c r="A205" s="16">
        <v>317284001159</v>
      </c>
      <c r="B205" s="20" t="s">
        <v>172</v>
      </c>
      <c r="C205" s="20" t="s">
        <v>70</v>
      </c>
      <c r="D205" s="20" t="s">
        <v>296</v>
      </c>
      <c r="E205" s="15">
        <v>2078</v>
      </c>
      <c r="F205" s="15">
        <v>163</v>
      </c>
      <c r="G205" s="15">
        <v>1618</v>
      </c>
      <c r="H205" s="15">
        <v>44</v>
      </c>
      <c r="I205" s="15">
        <v>4</v>
      </c>
      <c r="J205" s="15">
        <v>111</v>
      </c>
      <c r="K205" s="15">
        <v>0</v>
      </c>
      <c r="L205" s="15">
        <v>138</v>
      </c>
      <c r="M205" s="19">
        <f t="shared" si="52"/>
        <v>0.22136669874879691</v>
      </c>
      <c r="N205" s="15">
        <v>493</v>
      </c>
    </row>
    <row r="206" spans="1:14" x14ac:dyDescent="0.25">
      <c r="A206" s="16">
        <v>317284001032</v>
      </c>
      <c r="B206" s="20" t="s">
        <v>172</v>
      </c>
      <c r="C206" s="20" t="s">
        <v>70</v>
      </c>
      <c r="D206" s="20" t="s">
        <v>779</v>
      </c>
      <c r="E206" s="15">
        <v>1914</v>
      </c>
      <c r="F206" s="15">
        <v>417</v>
      </c>
      <c r="G206" s="15">
        <v>1013</v>
      </c>
      <c r="H206" s="15">
        <v>182</v>
      </c>
      <c r="I206" s="15">
        <v>12</v>
      </c>
      <c r="J206" s="15">
        <v>132</v>
      </c>
      <c r="K206" s="15">
        <v>2</v>
      </c>
      <c r="L206" s="15">
        <v>156</v>
      </c>
      <c r="M206" s="19">
        <f t="shared" si="52"/>
        <v>0.47074190177638453</v>
      </c>
      <c r="N206" s="15">
        <v>1129</v>
      </c>
    </row>
    <row r="207" spans="1:14" x14ac:dyDescent="0.25">
      <c r="A207" s="16">
        <v>317284001162</v>
      </c>
      <c r="B207" s="20" t="s">
        <v>172</v>
      </c>
      <c r="C207" s="20" t="s">
        <v>70</v>
      </c>
      <c r="D207" s="20" t="s">
        <v>292</v>
      </c>
      <c r="E207" s="15">
        <v>1880</v>
      </c>
      <c r="F207" s="15">
        <v>230</v>
      </c>
      <c r="G207" s="15">
        <v>1291</v>
      </c>
      <c r="H207" s="15">
        <v>103</v>
      </c>
      <c r="I207" s="15">
        <v>13</v>
      </c>
      <c r="J207" s="15">
        <v>31</v>
      </c>
      <c r="K207" s="15">
        <v>6</v>
      </c>
      <c r="L207" s="15">
        <v>206</v>
      </c>
      <c r="M207" s="19">
        <f t="shared" si="52"/>
        <v>0.31329787234042555</v>
      </c>
      <c r="N207" s="15">
        <v>721</v>
      </c>
    </row>
    <row r="208" spans="1:14" x14ac:dyDescent="0.25">
      <c r="A208" s="16">
        <v>317284001164</v>
      </c>
      <c r="B208" s="20" t="s">
        <v>172</v>
      </c>
      <c r="C208" s="20" t="s">
        <v>70</v>
      </c>
      <c r="D208" s="20" t="s">
        <v>548</v>
      </c>
      <c r="E208" s="15">
        <v>549</v>
      </c>
      <c r="F208" s="15">
        <v>116</v>
      </c>
      <c r="G208" s="15">
        <v>330</v>
      </c>
      <c r="H208" s="15">
        <v>22</v>
      </c>
      <c r="I208" s="15">
        <v>2</v>
      </c>
      <c r="J208" s="15">
        <v>24</v>
      </c>
      <c r="K208" s="15">
        <v>0</v>
      </c>
      <c r="L208" s="15">
        <v>55</v>
      </c>
      <c r="M208" s="19">
        <f t="shared" ref="M208:M217" si="53">SUM(F208,H208,I208,J208,K208,L208)/E208</f>
        <v>0.39890710382513661</v>
      </c>
      <c r="N208" s="15">
        <v>335</v>
      </c>
    </row>
    <row r="209" spans="1:14" x14ac:dyDescent="0.25">
      <c r="A209" s="16">
        <v>317284001178</v>
      </c>
      <c r="B209" s="20" t="s">
        <v>172</v>
      </c>
      <c r="C209" s="20" t="s">
        <v>70</v>
      </c>
      <c r="D209" s="20" t="s">
        <v>642</v>
      </c>
      <c r="E209" s="15">
        <v>225</v>
      </c>
      <c r="F209" s="15">
        <v>55</v>
      </c>
      <c r="G209" s="15">
        <v>106</v>
      </c>
      <c r="H209" s="15">
        <v>18</v>
      </c>
      <c r="I209" s="15">
        <v>2</v>
      </c>
      <c r="J209" s="15">
        <v>8</v>
      </c>
      <c r="K209" s="15">
        <v>0</v>
      </c>
      <c r="L209" s="15">
        <v>36</v>
      </c>
      <c r="M209" s="19">
        <f t="shared" si="53"/>
        <v>0.52888888888888885</v>
      </c>
      <c r="N209" s="15">
        <v>174</v>
      </c>
    </row>
    <row r="210" spans="1:14" x14ac:dyDescent="0.25">
      <c r="A210" s="16">
        <v>317284001179</v>
      </c>
      <c r="B210" s="20" t="s">
        <v>172</v>
      </c>
      <c r="C210" s="20" t="s">
        <v>70</v>
      </c>
      <c r="D210" s="20" t="s">
        <v>878</v>
      </c>
      <c r="E210" s="15">
        <v>372</v>
      </c>
      <c r="F210" s="15">
        <v>19</v>
      </c>
      <c r="G210" s="15">
        <v>319</v>
      </c>
      <c r="H210" s="15">
        <v>6</v>
      </c>
      <c r="I210" s="15">
        <v>0</v>
      </c>
      <c r="J210" s="15">
        <v>3</v>
      </c>
      <c r="K210" s="15">
        <v>0</v>
      </c>
      <c r="L210" s="15">
        <v>25</v>
      </c>
      <c r="M210" s="19">
        <f t="shared" si="53"/>
        <v>0.1424731182795699</v>
      </c>
      <c r="N210" s="15">
        <v>77</v>
      </c>
    </row>
    <row r="211" spans="1:14" x14ac:dyDescent="0.25">
      <c r="A211" s="16">
        <v>317284000393</v>
      </c>
      <c r="B211" s="20" t="s">
        <v>172</v>
      </c>
      <c r="C211" s="20" t="s">
        <v>70</v>
      </c>
      <c r="D211" s="20" t="s">
        <v>877</v>
      </c>
      <c r="E211" s="15">
        <v>1103</v>
      </c>
      <c r="F211" s="15">
        <v>98</v>
      </c>
      <c r="G211" s="15">
        <v>826</v>
      </c>
      <c r="H211" s="15">
        <v>37</v>
      </c>
      <c r="I211" s="15">
        <v>5</v>
      </c>
      <c r="J211" s="15">
        <v>57</v>
      </c>
      <c r="K211" s="15">
        <v>0</v>
      </c>
      <c r="L211" s="15">
        <v>80</v>
      </c>
      <c r="M211" s="19">
        <f t="shared" si="53"/>
        <v>0.2511332728921124</v>
      </c>
      <c r="N211" s="15">
        <v>263</v>
      </c>
    </row>
    <row r="212" spans="1:14" x14ac:dyDescent="0.25">
      <c r="A212" s="16" t="s">
        <v>574</v>
      </c>
      <c r="B212" s="20" t="s">
        <v>145</v>
      </c>
      <c r="C212" s="20" t="s">
        <v>70</v>
      </c>
      <c r="D212" s="20" t="s">
        <v>573</v>
      </c>
      <c r="E212" s="15">
        <v>444</v>
      </c>
      <c r="F212" s="15">
        <v>34</v>
      </c>
      <c r="G212" s="15">
        <v>305</v>
      </c>
      <c r="H212" s="15">
        <v>16</v>
      </c>
      <c r="I212" s="15">
        <v>0</v>
      </c>
      <c r="J212" s="15">
        <v>78</v>
      </c>
      <c r="K212" s="15">
        <v>1</v>
      </c>
      <c r="L212" s="15">
        <v>10</v>
      </c>
      <c r="M212" s="19">
        <f t="shared" si="53"/>
        <v>0.31306306306306309</v>
      </c>
      <c r="N212" s="23" t="s">
        <v>302</v>
      </c>
    </row>
    <row r="213" spans="1:14" x14ac:dyDescent="0.25">
      <c r="A213" s="16">
        <v>1607013</v>
      </c>
      <c r="B213" s="20" t="s">
        <v>745</v>
      </c>
      <c r="C213" s="20" t="s">
        <v>70</v>
      </c>
      <c r="D213" s="20" t="s">
        <v>745</v>
      </c>
      <c r="E213" s="15">
        <v>455</v>
      </c>
      <c r="F213" s="15">
        <v>4</v>
      </c>
      <c r="G213" s="15">
        <v>378</v>
      </c>
      <c r="H213" s="15">
        <v>3</v>
      </c>
      <c r="I213" s="15">
        <v>2</v>
      </c>
      <c r="J213" s="15">
        <v>9</v>
      </c>
      <c r="K213" s="15">
        <v>5</v>
      </c>
      <c r="L213" s="15">
        <v>9</v>
      </c>
      <c r="M213" s="19">
        <f t="shared" si="53"/>
        <v>7.032967032967033E-2</v>
      </c>
      <c r="N213" s="23" t="s">
        <v>302</v>
      </c>
    </row>
    <row r="214" spans="1:14" x14ac:dyDescent="0.25">
      <c r="A214" s="16">
        <v>80628000870</v>
      </c>
      <c r="B214" s="20" t="s">
        <v>928</v>
      </c>
      <c r="C214" s="20" t="s">
        <v>115</v>
      </c>
      <c r="D214" s="20" t="s">
        <v>929</v>
      </c>
      <c r="E214" s="15">
        <v>220</v>
      </c>
      <c r="F214" s="15">
        <v>39</v>
      </c>
      <c r="G214" s="15">
        <v>168</v>
      </c>
      <c r="H214" s="15">
        <v>3</v>
      </c>
      <c r="I214" s="15">
        <v>0</v>
      </c>
      <c r="J214" s="15">
        <v>0</v>
      </c>
      <c r="K214" s="15">
        <v>4</v>
      </c>
      <c r="L214" s="15">
        <v>6</v>
      </c>
      <c r="M214" s="19">
        <f t="shared" si="53"/>
        <v>0.23636363636363636</v>
      </c>
      <c r="N214" s="23">
        <v>121</v>
      </c>
    </row>
    <row r="215" spans="1:14" x14ac:dyDescent="0.25">
      <c r="A215" s="16">
        <v>317291001185</v>
      </c>
      <c r="B215" s="20" t="s">
        <v>729</v>
      </c>
      <c r="C215" s="20" t="s">
        <v>586</v>
      </c>
      <c r="D215" s="20" t="s">
        <v>728</v>
      </c>
      <c r="E215" s="15">
        <v>75</v>
      </c>
      <c r="F215" s="15">
        <v>1</v>
      </c>
      <c r="G215" s="15">
        <v>72</v>
      </c>
      <c r="H215" s="15">
        <v>0</v>
      </c>
      <c r="I215" s="15">
        <v>0</v>
      </c>
      <c r="J215" s="15">
        <v>0</v>
      </c>
      <c r="K215" s="15">
        <v>0</v>
      </c>
      <c r="L215" s="15">
        <v>2</v>
      </c>
      <c r="M215" s="19">
        <f t="shared" si="53"/>
        <v>0.04</v>
      </c>
      <c r="N215" s="23">
        <v>41</v>
      </c>
    </row>
    <row r="216" spans="1:14" x14ac:dyDescent="0.25">
      <c r="A216" s="16">
        <v>310011402274</v>
      </c>
      <c r="B216" s="20" t="s">
        <v>688</v>
      </c>
      <c r="C216" s="20" t="s">
        <v>213</v>
      </c>
      <c r="D216" s="20" t="s">
        <v>689</v>
      </c>
      <c r="E216" s="15">
        <v>344</v>
      </c>
      <c r="F216" s="15">
        <v>23</v>
      </c>
      <c r="G216" s="15">
        <v>312</v>
      </c>
      <c r="H216" s="15">
        <v>1</v>
      </c>
      <c r="I216" s="15">
        <v>0</v>
      </c>
      <c r="J216" s="15">
        <v>2</v>
      </c>
      <c r="K216" s="15">
        <v>0</v>
      </c>
      <c r="L216" s="15">
        <v>6</v>
      </c>
      <c r="M216" s="19">
        <f t="shared" si="53"/>
        <v>9.3023255813953487E-2</v>
      </c>
      <c r="N216" s="23">
        <v>175</v>
      </c>
    </row>
    <row r="217" spans="1:14" x14ac:dyDescent="0.25">
      <c r="A217" s="16">
        <v>310011400547</v>
      </c>
      <c r="B217" s="20" t="s">
        <v>688</v>
      </c>
      <c r="C217" s="20" t="s">
        <v>213</v>
      </c>
      <c r="D217" s="20" t="s">
        <v>691</v>
      </c>
      <c r="E217" s="15">
        <v>265</v>
      </c>
      <c r="F217" s="15">
        <v>15</v>
      </c>
      <c r="G217" s="15">
        <v>246</v>
      </c>
      <c r="H217" s="15">
        <v>0</v>
      </c>
      <c r="I217" s="15">
        <v>1</v>
      </c>
      <c r="J217" s="15">
        <v>1</v>
      </c>
      <c r="K217" s="15">
        <v>0</v>
      </c>
      <c r="L217" s="15">
        <v>2</v>
      </c>
      <c r="M217" s="19">
        <f t="shared" si="53"/>
        <v>7.1698113207547168E-2</v>
      </c>
      <c r="N217" s="23">
        <v>89</v>
      </c>
    </row>
    <row r="218" spans="1:14" x14ac:dyDescent="0.25">
      <c r="A218" s="21" t="s">
        <v>456</v>
      </c>
      <c r="B218" s="20" t="s">
        <v>457</v>
      </c>
      <c r="C218" s="20" t="s">
        <v>308</v>
      </c>
      <c r="D218" s="20" t="s">
        <v>442</v>
      </c>
      <c r="E218" s="15">
        <v>371</v>
      </c>
      <c r="F218" s="15">
        <v>17</v>
      </c>
      <c r="G218" s="15">
        <v>341</v>
      </c>
      <c r="H218" s="15">
        <v>4</v>
      </c>
      <c r="I218" s="15">
        <v>2</v>
      </c>
      <c r="J218" s="15">
        <v>1</v>
      </c>
      <c r="K218" s="15">
        <v>5</v>
      </c>
      <c r="L218" s="15">
        <v>1</v>
      </c>
      <c r="M218" s="19">
        <f t="shared" ref="M218:M221" si="54">SUM(F218,H218,I218,J218,K218,L218)/E218</f>
        <v>8.0862533692722366E-2</v>
      </c>
      <c r="N218" s="15">
        <v>77</v>
      </c>
    </row>
    <row r="219" spans="1:14" x14ac:dyDescent="0.25">
      <c r="A219" s="21" t="s">
        <v>458</v>
      </c>
      <c r="B219" s="20" t="s">
        <v>457</v>
      </c>
      <c r="C219" s="20" t="s">
        <v>308</v>
      </c>
      <c r="D219" s="20" t="s">
        <v>443</v>
      </c>
      <c r="E219" s="15">
        <v>206</v>
      </c>
      <c r="F219" s="15">
        <v>11</v>
      </c>
      <c r="G219" s="15">
        <v>190</v>
      </c>
      <c r="H219" s="15">
        <v>1</v>
      </c>
      <c r="I219" s="15">
        <v>1</v>
      </c>
      <c r="J219" s="15">
        <v>1</v>
      </c>
      <c r="K219" s="15">
        <v>1</v>
      </c>
      <c r="L219" s="15">
        <v>1</v>
      </c>
      <c r="M219" s="19">
        <f t="shared" si="54"/>
        <v>7.7669902912621352E-2</v>
      </c>
      <c r="N219" s="15">
        <v>42</v>
      </c>
    </row>
    <row r="220" spans="1:14" x14ac:dyDescent="0.25">
      <c r="A220" s="21" t="s">
        <v>598</v>
      </c>
      <c r="B220" s="20" t="s">
        <v>585</v>
      </c>
      <c r="C220" s="20" t="s">
        <v>586</v>
      </c>
      <c r="D220" s="20" t="s">
        <v>597</v>
      </c>
      <c r="E220" s="15">
        <v>206</v>
      </c>
      <c r="F220" s="15">
        <v>20</v>
      </c>
      <c r="G220" s="15">
        <v>171</v>
      </c>
      <c r="H220" s="15">
        <v>3</v>
      </c>
      <c r="I220" s="15">
        <v>4</v>
      </c>
      <c r="J220" s="15">
        <v>2</v>
      </c>
      <c r="K220" s="15">
        <v>0</v>
      </c>
      <c r="L220" s="15">
        <v>6</v>
      </c>
      <c r="M220" s="19">
        <f t="shared" si="54"/>
        <v>0.16990291262135923</v>
      </c>
      <c r="N220" s="15">
        <v>94</v>
      </c>
    </row>
    <row r="221" spans="1:14" x14ac:dyDescent="0.25">
      <c r="A221" s="21" t="s">
        <v>584</v>
      </c>
      <c r="B221" s="20" t="s">
        <v>585</v>
      </c>
      <c r="C221" s="20" t="s">
        <v>586</v>
      </c>
      <c r="D221" s="20" t="s">
        <v>587</v>
      </c>
      <c r="E221" s="15">
        <v>134</v>
      </c>
      <c r="F221" s="15">
        <v>13</v>
      </c>
      <c r="G221" s="15">
        <v>119</v>
      </c>
      <c r="H221" s="15">
        <v>0</v>
      </c>
      <c r="I221" s="15">
        <v>0</v>
      </c>
      <c r="J221" s="15">
        <v>0</v>
      </c>
      <c r="K221" s="15">
        <v>0</v>
      </c>
      <c r="L221" s="15">
        <v>2</v>
      </c>
      <c r="M221" s="19">
        <f t="shared" si="54"/>
        <v>0.11194029850746269</v>
      </c>
      <c r="N221" s="15">
        <v>81</v>
      </c>
    </row>
    <row r="222" spans="1:14" x14ac:dyDescent="0.25">
      <c r="A222" s="21" t="s">
        <v>665</v>
      </c>
      <c r="B222" s="20" t="s">
        <v>648</v>
      </c>
      <c r="C222" s="20" t="s">
        <v>649</v>
      </c>
      <c r="D222" s="20" t="s">
        <v>664</v>
      </c>
      <c r="E222" s="15">
        <v>272</v>
      </c>
      <c r="F222" s="15">
        <v>27</v>
      </c>
      <c r="G222" s="15">
        <v>187</v>
      </c>
      <c r="H222" s="15">
        <v>0</v>
      </c>
      <c r="I222" s="15">
        <v>22</v>
      </c>
      <c r="J222" s="15">
        <v>2</v>
      </c>
      <c r="K222" s="15">
        <v>2</v>
      </c>
      <c r="L222" s="15">
        <v>32</v>
      </c>
      <c r="M222" s="19">
        <f t="shared" ref="M222:M230" si="55">SUM(F222,H222,I222,J222,K222,L222)/E222</f>
        <v>0.3125</v>
      </c>
      <c r="N222" s="15">
        <v>124</v>
      </c>
    </row>
    <row r="223" spans="1:14" x14ac:dyDescent="0.25">
      <c r="A223" s="21" t="s">
        <v>767</v>
      </c>
      <c r="B223" s="20" t="s">
        <v>648</v>
      </c>
      <c r="C223" s="20" t="s">
        <v>649</v>
      </c>
      <c r="D223" s="20" t="s">
        <v>768</v>
      </c>
      <c r="E223" s="15">
        <v>384</v>
      </c>
      <c r="F223" s="15">
        <v>36</v>
      </c>
      <c r="G223" s="15">
        <v>208</v>
      </c>
      <c r="H223" s="15">
        <v>3</v>
      </c>
      <c r="I223" s="15">
        <v>32</v>
      </c>
      <c r="J223" s="15">
        <v>4</v>
      </c>
      <c r="K223" s="15">
        <v>2</v>
      </c>
      <c r="L223" s="15">
        <v>99</v>
      </c>
      <c r="M223" s="19">
        <f t="shared" si="55"/>
        <v>0.45833333333333331</v>
      </c>
      <c r="N223" s="15">
        <v>327</v>
      </c>
    </row>
    <row r="224" spans="1:14" x14ac:dyDescent="0.25">
      <c r="A224" s="21" t="s">
        <v>647</v>
      </c>
      <c r="B224" s="20" t="s">
        <v>648</v>
      </c>
      <c r="C224" s="20" t="s">
        <v>649</v>
      </c>
      <c r="D224" s="20" t="s">
        <v>646</v>
      </c>
      <c r="E224" s="15">
        <v>402</v>
      </c>
      <c r="F224" s="15">
        <v>38</v>
      </c>
      <c r="G224" s="15">
        <v>262</v>
      </c>
      <c r="H224" s="15">
        <v>3</v>
      </c>
      <c r="I224" s="15">
        <v>25</v>
      </c>
      <c r="J224" s="15">
        <v>3</v>
      </c>
      <c r="K224" s="15">
        <v>0</v>
      </c>
      <c r="L224" s="15">
        <v>71</v>
      </c>
      <c r="M224" s="19">
        <f t="shared" si="55"/>
        <v>0.34825870646766172</v>
      </c>
      <c r="N224" s="15">
        <v>167</v>
      </c>
    </row>
    <row r="225" spans="1:14" x14ac:dyDescent="0.25">
      <c r="A225" s="21" t="s">
        <v>933</v>
      </c>
      <c r="B225" s="20" t="s">
        <v>648</v>
      </c>
      <c r="C225" s="20" t="s">
        <v>649</v>
      </c>
      <c r="D225" s="20" t="s">
        <v>934</v>
      </c>
      <c r="E225" s="15">
        <v>317</v>
      </c>
      <c r="F225" s="15">
        <v>29</v>
      </c>
      <c r="G225" s="15">
        <v>201</v>
      </c>
      <c r="H225" s="15">
        <v>0</v>
      </c>
      <c r="I225" s="15">
        <v>22</v>
      </c>
      <c r="J225" s="15">
        <v>2</v>
      </c>
      <c r="K225" s="15">
        <v>4</v>
      </c>
      <c r="L225" s="15">
        <v>59</v>
      </c>
      <c r="M225" s="19">
        <f t="shared" si="55"/>
        <v>0.36593059936908517</v>
      </c>
      <c r="N225" s="15">
        <v>128</v>
      </c>
    </row>
    <row r="226" spans="1:14" x14ac:dyDescent="0.25">
      <c r="A226" s="21" t="s">
        <v>918</v>
      </c>
      <c r="B226" s="20" t="s">
        <v>648</v>
      </c>
      <c r="C226" s="20" t="s">
        <v>649</v>
      </c>
      <c r="D226" s="20" t="s">
        <v>919</v>
      </c>
      <c r="E226" s="15">
        <v>354</v>
      </c>
      <c r="F226" s="15">
        <v>34</v>
      </c>
      <c r="G226" s="15">
        <v>218</v>
      </c>
      <c r="H226" s="15">
        <v>4</v>
      </c>
      <c r="I226" s="15">
        <v>39</v>
      </c>
      <c r="J226" s="15">
        <v>4</v>
      </c>
      <c r="K226" s="15">
        <v>4</v>
      </c>
      <c r="L226" s="15">
        <v>51</v>
      </c>
      <c r="M226" s="19">
        <f t="shared" si="55"/>
        <v>0.38418079096045199</v>
      </c>
      <c r="N226" s="15">
        <v>143</v>
      </c>
    </row>
    <row r="227" spans="1:14" x14ac:dyDescent="0.25">
      <c r="A227" s="21" t="s">
        <v>916</v>
      </c>
      <c r="B227" s="20" t="s">
        <v>648</v>
      </c>
      <c r="C227" s="20" t="s">
        <v>649</v>
      </c>
      <c r="D227" s="20" t="s">
        <v>917</v>
      </c>
      <c r="E227" s="15">
        <v>81</v>
      </c>
      <c r="F227" s="15">
        <v>4</v>
      </c>
      <c r="G227" s="15">
        <v>51</v>
      </c>
      <c r="H227" s="15">
        <v>1</v>
      </c>
      <c r="I227" s="15">
        <v>10</v>
      </c>
      <c r="J227" s="15">
        <v>0</v>
      </c>
      <c r="K227" s="15">
        <v>0</v>
      </c>
      <c r="L227" s="15">
        <v>15</v>
      </c>
      <c r="M227" s="19">
        <f t="shared" si="55"/>
        <v>0.37037037037037035</v>
      </c>
      <c r="N227" s="15">
        <v>34</v>
      </c>
    </row>
    <row r="228" spans="1:14" x14ac:dyDescent="0.25">
      <c r="A228" s="21" t="s">
        <v>892</v>
      </c>
      <c r="B228" s="20" t="s">
        <v>648</v>
      </c>
      <c r="C228" s="20" t="s">
        <v>649</v>
      </c>
      <c r="D228" s="20" t="s">
        <v>893</v>
      </c>
      <c r="E228" s="15">
        <v>567</v>
      </c>
      <c r="F228" s="15">
        <v>47</v>
      </c>
      <c r="G228" s="15">
        <v>366</v>
      </c>
      <c r="H228" s="15">
        <v>2</v>
      </c>
      <c r="I228" s="15">
        <v>47</v>
      </c>
      <c r="J228" s="15">
        <v>3</v>
      </c>
      <c r="K228" s="15">
        <v>6</v>
      </c>
      <c r="L228" s="15">
        <v>96</v>
      </c>
      <c r="M228" s="19">
        <f t="shared" si="55"/>
        <v>0.35449735449735448</v>
      </c>
      <c r="N228" s="15">
        <v>254</v>
      </c>
    </row>
    <row r="229" spans="1:14" x14ac:dyDescent="0.25">
      <c r="A229" s="21" t="s">
        <v>711</v>
      </c>
      <c r="B229" s="20" t="s">
        <v>648</v>
      </c>
      <c r="C229" s="20" t="s">
        <v>649</v>
      </c>
      <c r="D229" s="20" t="s">
        <v>712</v>
      </c>
      <c r="E229" s="15">
        <v>416</v>
      </c>
      <c r="F229" s="15">
        <v>44</v>
      </c>
      <c r="G229" s="15">
        <v>246</v>
      </c>
      <c r="H229" s="15">
        <v>1</v>
      </c>
      <c r="I229" s="15">
        <v>29</v>
      </c>
      <c r="J229" s="15">
        <v>8</v>
      </c>
      <c r="K229" s="15">
        <v>0</v>
      </c>
      <c r="L229" s="15">
        <v>88</v>
      </c>
      <c r="M229" s="19">
        <f t="shared" si="55"/>
        <v>0.40865384615384615</v>
      </c>
      <c r="N229" s="15">
        <v>273</v>
      </c>
    </row>
    <row r="230" spans="1:14" x14ac:dyDescent="0.25">
      <c r="A230" s="21" t="s">
        <v>786</v>
      </c>
      <c r="B230" s="20" t="s">
        <v>648</v>
      </c>
      <c r="C230" s="20" t="s">
        <v>649</v>
      </c>
      <c r="D230" s="20" t="s">
        <v>785</v>
      </c>
      <c r="E230" s="15">
        <v>268</v>
      </c>
      <c r="F230" s="15">
        <v>24</v>
      </c>
      <c r="G230" s="15">
        <v>152</v>
      </c>
      <c r="H230" s="15">
        <v>1</v>
      </c>
      <c r="I230" s="15">
        <v>23</v>
      </c>
      <c r="J230" s="15">
        <v>3</v>
      </c>
      <c r="K230" s="15">
        <v>7</v>
      </c>
      <c r="L230" s="15">
        <v>58</v>
      </c>
      <c r="M230" s="19">
        <f t="shared" si="55"/>
        <v>0.43283582089552236</v>
      </c>
      <c r="N230" s="15">
        <v>119</v>
      </c>
    </row>
    <row r="231" spans="1:14" x14ac:dyDescent="0.25">
      <c r="A231" s="16">
        <v>310002301214</v>
      </c>
      <c r="B231" s="20" t="s">
        <v>157</v>
      </c>
      <c r="C231" s="20" t="s">
        <v>115</v>
      </c>
      <c r="D231" s="20" t="s">
        <v>41</v>
      </c>
      <c r="E231" s="15">
        <v>111</v>
      </c>
      <c r="F231" s="15">
        <v>20</v>
      </c>
      <c r="G231" s="15">
        <v>86</v>
      </c>
      <c r="H231" s="15">
        <v>1</v>
      </c>
      <c r="I231" s="15">
        <v>0</v>
      </c>
      <c r="J231" s="15">
        <v>0</v>
      </c>
      <c r="K231" s="15">
        <v>0</v>
      </c>
      <c r="L231" s="15">
        <v>4</v>
      </c>
      <c r="M231" s="19">
        <f t="shared" si="1"/>
        <v>0.22522522522522523</v>
      </c>
      <c r="N231" s="15">
        <v>42</v>
      </c>
    </row>
    <row r="232" spans="1:14" x14ac:dyDescent="0.25">
      <c r="A232" s="16">
        <v>310002301215</v>
      </c>
      <c r="B232" s="20" t="s">
        <v>157</v>
      </c>
      <c r="C232" s="20" t="s">
        <v>115</v>
      </c>
      <c r="D232" s="20" t="s">
        <v>158</v>
      </c>
      <c r="E232" s="15">
        <v>139</v>
      </c>
      <c r="F232" s="15">
        <v>18</v>
      </c>
      <c r="G232" s="15">
        <v>117</v>
      </c>
      <c r="H232" s="15">
        <v>2</v>
      </c>
      <c r="I232" s="15">
        <v>0</v>
      </c>
      <c r="J232" s="15">
        <v>0</v>
      </c>
      <c r="K232" s="15">
        <v>0</v>
      </c>
      <c r="L232" s="15">
        <v>2</v>
      </c>
      <c r="M232" s="19">
        <f t="shared" si="1"/>
        <v>0.15827338129496402</v>
      </c>
      <c r="N232" s="15">
        <v>67</v>
      </c>
    </row>
    <row r="233" spans="1:14" x14ac:dyDescent="0.25">
      <c r="A233" s="16">
        <v>317344001216</v>
      </c>
      <c r="B233" s="20" t="s">
        <v>341</v>
      </c>
      <c r="C233" s="20" t="s">
        <v>280</v>
      </c>
      <c r="D233" s="20" t="s">
        <v>335</v>
      </c>
      <c r="E233" s="15">
        <v>110</v>
      </c>
      <c r="F233" s="15">
        <v>11</v>
      </c>
      <c r="G233" s="15">
        <v>97</v>
      </c>
      <c r="H233" s="15">
        <v>1</v>
      </c>
      <c r="I233" s="15">
        <v>1</v>
      </c>
      <c r="J233" s="15">
        <v>0</v>
      </c>
      <c r="K233" s="15">
        <v>0</v>
      </c>
      <c r="L233" s="15">
        <v>0</v>
      </c>
      <c r="M233" s="19">
        <f t="shared" ref="M233:M234" si="56">SUM(F233,H233,I233,J233,K233,L233)/E233</f>
        <v>0.11818181818181818</v>
      </c>
      <c r="N233" s="15">
        <v>67</v>
      </c>
    </row>
    <row r="234" spans="1:14" x14ac:dyDescent="0.25">
      <c r="A234" s="16">
        <v>317347001219</v>
      </c>
      <c r="B234" s="20" t="s">
        <v>61</v>
      </c>
      <c r="C234" s="20" t="s">
        <v>62</v>
      </c>
      <c r="D234" s="20" t="s">
        <v>394</v>
      </c>
      <c r="E234" s="15">
        <v>188</v>
      </c>
      <c r="F234" s="15">
        <v>21</v>
      </c>
      <c r="G234" s="15">
        <v>159</v>
      </c>
      <c r="H234" s="15">
        <v>1</v>
      </c>
      <c r="I234" s="15">
        <v>0</v>
      </c>
      <c r="J234" s="15">
        <v>1</v>
      </c>
      <c r="K234" s="15">
        <v>0</v>
      </c>
      <c r="L234" s="15">
        <v>6</v>
      </c>
      <c r="M234" s="19">
        <f t="shared" si="56"/>
        <v>0.15425531914893617</v>
      </c>
      <c r="N234" s="15">
        <v>94</v>
      </c>
    </row>
    <row r="235" spans="1:14" x14ac:dyDescent="0.25">
      <c r="A235" s="16">
        <v>317347001223</v>
      </c>
      <c r="B235" s="20" t="s">
        <v>61</v>
      </c>
      <c r="C235" s="20" t="s">
        <v>62</v>
      </c>
      <c r="D235" s="20" t="s">
        <v>63</v>
      </c>
      <c r="E235" s="15">
        <v>438</v>
      </c>
      <c r="F235" s="15">
        <v>43</v>
      </c>
      <c r="G235" s="15">
        <v>379</v>
      </c>
      <c r="H235" s="15">
        <v>5</v>
      </c>
      <c r="I235" s="15">
        <v>1</v>
      </c>
      <c r="J235" s="15">
        <v>1</v>
      </c>
      <c r="K235" s="15">
        <v>0</v>
      </c>
      <c r="L235" s="15">
        <v>9</v>
      </c>
      <c r="M235" s="19">
        <f t="shared" si="1"/>
        <v>0.13470319634703196</v>
      </c>
      <c r="N235" s="15">
        <v>211</v>
      </c>
    </row>
    <row r="236" spans="1:14" x14ac:dyDescent="0.25">
      <c r="A236" s="16">
        <v>317347001221</v>
      </c>
      <c r="B236" s="20" t="s">
        <v>61</v>
      </c>
      <c r="C236" s="20" t="s">
        <v>62</v>
      </c>
      <c r="D236" s="20" t="s">
        <v>143</v>
      </c>
      <c r="E236" s="15">
        <v>310</v>
      </c>
      <c r="F236" s="15">
        <v>37</v>
      </c>
      <c r="G236" s="15">
        <v>265</v>
      </c>
      <c r="H236" s="15">
        <v>2</v>
      </c>
      <c r="I236" s="15">
        <v>1</v>
      </c>
      <c r="J236" s="15">
        <v>0</v>
      </c>
      <c r="K236" s="15">
        <v>0</v>
      </c>
      <c r="L236" s="15">
        <v>5</v>
      </c>
      <c r="M236" s="19">
        <f t="shared" si="1"/>
        <v>0.14516129032258066</v>
      </c>
      <c r="N236" s="15">
        <v>135</v>
      </c>
    </row>
    <row r="237" spans="1:14" x14ac:dyDescent="0.25">
      <c r="A237" s="16">
        <v>466993001392</v>
      </c>
      <c r="B237" s="20" t="s">
        <v>56</v>
      </c>
      <c r="C237" s="20" t="s">
        <v>57</v>
      </c>
      <c r="D237" s="20" t="s">
        <v>349</v>
      </c>
      <c r="E237" s="15">
        <v>422</v>
      </c>
      <c r="F237" s="15">
        <v>27</v>
      </c>
      <c r="G237" s="15">
        <v>356</v>
      </c>
      <c r="H237" s="15">
        <v>1</v>
      </c>
      <c r="I237" s="15">
        <v>12</v>
      </c>
      <c r="J237" s="15">
        <v>4</v>
      </c>
      <c r="K237" s="15">
        <v>0</v>
      </c>
      <c r="L237" s="15">
        <v>22</v>
      </c>
      <c r="M237" s="19">
        <f t="shared" ref="M237:M239" si="57">SUM(F237,H237,I237,J237,K237,L237)/E237</f>
        <v>0.15639810426540285</v>
      </c>
      <c r="N237" s="15">
        <v>97</v>
      </c>
    </row>
    <row r="238" spans="1:14" x14ac:dyDescent="0.25">
      <c r="A238" s="16">
        <v>466993000633</v>
      </c>
      <c r="B238" s="20" t="s">
        <v>56</v>
      </c>
      <c r="C238" s="20" t="s">
        <v>57</v>
      </c>
      <c r="D238" s="20" t="s">
        <v>305</v>
      </c>
      <c r="E238" s="15">
        <v>839</v>
      </c>
      <c r="F238" s="15">
        <v>36</v>
      </c>
      <c r="G238" s="15">
        <v>740</v>
      </c>
      <c r="H238" s="15">
        <v>2</v>
      </c>
      <c r="I238" s="15">
        <v>15</v>
      </c>
      <c r="J238" s="15">
        <v>2</v>
      </c>
      <c r="K238" s="15">
        <v>0</v>
      </c>
      <c r="L238" s="15">
        <v>44</v>
      </c>
      <c r="M238" s="19">
        <f t="shared" si="57"/>
        <v>0.11799761620977355</v>
      </c>
      <c r="N238" s="15">
        <v>166</v>
      </c>
    </row>
    <row r="239" spans="1:14" x14ac:dyDescent="0.25">
      <c r="A239" s="16">
        <v>466993000637</v>
      </c>
      <c r="B239" s="20" t="s">
        <v>56</v>
      </c>
      <c r="C239" s="20" t="s">
        <v>57</v>
      </c>
      <c r="D239" s="20" t="s">
        <v>269</v>
      </c>
      <c r="E239" s="15">
        <v>538</v>
      </c>
      <c r="F239" s="15">
        <v>21</v>
      </c>
      <c r="G239" s="15">
        <v>463</v>
      </c>
      <c r="H239" s="15">
        <v>3</v>
      </c>
      <c r="I239" s="15">
        <v>16</v>
      </c>
      <c r="J239" s="15">
        <v>0</v>
      </c>
      <c r="K239" s="15">
        <v>0</v>
      </c>
      <c r="L239" s="15">
        <v>35</v>
      </c>
      <c r="M239" s="19">
        <f t="shared" si="57"/>
        <v>0.13940520446096655</v>
      </c>
      <c r="N239" s="15">
        <v>203</v>
      </c>
    </row>
    <row r="240" spans="1:14" x14ac:dyDescent="0.25">
      <c r="A240" s="16">
        <v>466993000653</v>
      </c>
      <c r="B240" s="20" t="s">
        <v>56</v>
      </c>
      <c r="C240" s="20" t="s">
        <v>57</v>
      </c>
      <c r="D240" s="20" t="s">
        <v>58</v>
      </c>
      <c r="E240" s="15">
        <v>485</v>
      </c>
      <c r="F240" s="15">
        <v>20</v>
      </c>
      <c r="G240" s="15">
        <v>423</v>
      </c>
      <c r="H240" s="15">
        <v>2</v>
      </c>
      <c r="I240" s="15">
        <v>16</v>
      </c>
      <c r="J240" s="15">
        <v>3</v>
      </c>
      <c r="K240" s="15">
        <v>0</v>
      </c>
      <c r="L240" s="15">
        <v>21</v>
      </c>
      <c r="M240" s="19">
        <f t="shared" si="1"/>
        <v>0.12783505154639174</v>
      </c>
      <c r="N240" s="15">
        <v>162</v>
      </c>
    </row>
    <row r="241" spans="1:14" x14ac:dyDescent="0.25">
      <c r="A241" s="16">
        <v>317360001810</v>
      </c>
      <c r="B241" s="20" t="s">
        <v>279</v>
      </c>
      <c r="C241" s="20" t="s">
        <v>280</v>
      </c>
      <c r="D241" s="20" t="s">
        <v>381</v>
      </c>
      <c r="E241" s="15">
        <v>123</v>
      </c>
      <c r="F241" s="15">
        <v>8</v>
      </c>
      <c r="G241" s="15">
        <v>109</v>
      </c>
      <c r="H241" s="15">
        <v>2</v>
      </c>
      <c r="I241" s="15">
        <v>1</v>
      </c>
      <c r="J241" s="15">
        <v>0</v>
      </c>
      <c r="K241" s="15">
        <v>0</v>
      </c>
      <c r="L241" s="15">
        <v>3</v>
      </c>
      <c r="M241" s="19">
        <f t="shared" ref="M241" si="58">SUM(F241,H241,I241,J241,K241,L241)/E241</f>
        <v>0.11382113821138211</v>
      </c>
      <c r="N241" s="15">
        <v>56</v>
      </c>
    </row>
    <row r="242" spans="1:14" x14ac:dyDescent="0.25">
      <c r="A242" s="16">
        <v>317360001812</v>
      </c>
      <c r="B242" s="20" t="s">
        <v>279</v>
      </c>
      <c r="C242" s="20" t="s">
        <v>280</v>
      </c>
      <c r="D242" s="20" t="s">
        <v>281</v>
      </c>
      <c r="E242" s="15">
        <v>83</v>
      </c>
      <c r="F242" s="15">
        <v>9</v>
      </c>
      <c r="G242" s="15">
        <v>68</v>
      </c>
      <c r="H242" s="15">
        <v>3</v>
      </c>
      <c r="I242" s="15">
        <v>2</v>
      </c>
      <c r="J242" s="15">
        <v>0</v>
      </c>
      <c r="K242" s="15">
        <v>0</v>
      </c>
      <c r="L242" s="15">
        <v>1</v>
      </c>
      <c r="M242" s="19">
        <f t="shared" ref="M242" si="59">SUM(F242,H242,I242,J242,K242,L242)/E242</f>
        <v>0.18072289156626506</v>
      </c>
      <c r="N242" s="15">
        <v>39</v>
      </c>
    </row>
    <row r="243" spans="1:14" x14ac:dyDescent="0.25">
      <c r="A243" s="16">
        <v>317380001262</v>
      </c>
      <c r="B243" s="20" t="s">
        <v>177</v>
      </c>
      <c r="C243" s="20" t="s">
        <v>90</v>
      </c>
      <c r="D243" s="20" t="s">
        <v>27</v>
      </c>
      <c r="E243" s="15">
        <v>52</v>
      </c>
      <c r="F243" s="15">
        <v>30</v>
      </c>
      <c r="G243" s="15">
        <v>18</v>
      </c>
      <c r="H243" s="15">
        <v>0</v>
      </c>
      <c r="I243" s="15">
        <v>3</v>
      </c>
      <c r="J243" s="15">
        <v>0</v>
      </c>
      <c r="K243" s="15">
        <v>1</v>
      </c>
      <c r="L243" s="15">
        <v>0</v>
      </c>
      <c r="M243" s="19">
        <f t="shared" si="1"/>
        <v>0.65384615384615385</v>
      </c>
      <c r="N243" s="15">
        <v>41</v>
      </c>
    </row>
    <row r="244" spans="1:14" x14ac:dyDescent="0.25">
      <c r="A244" s="16">
        <v>317380001263</v>
      </c>
      <c r="B244" s="20" t="s">
        <v>177</v>
      </c>
      <c r="C244" s="20" t="s">
        <v>90</v>
      </c>
      <c r="D244" s="20" t="s">
        <v>297</v>
      </c>
      <c r="E244" s="15">
        <v>41</v>
      </c>
      <c r="F244" s="15">
        <v>21</v>
      </c>
      <c r="G244" s="15">
        <v>18</v>
      </c>
      <c r="H244" s="15">
        <v>1</v>
      </c>
      <c r="I244" s="15">
        <v>1</v>
      </c>
      <c r="J244" s="15">
        <v>0</v>
      </c>
      <c r="K244" s="15">
        <v>0</v>
      </c>
      <c r="L244" s="15">
        <v>0</v>
      </c>
      <c r="M244" s="19">
        <f t="shared" ref="M244:M247" si="60">SUM(F244,H244,I244,J244,K244,L244)/E244</f>
        <v>0.56097560975609762</v>
      </c>
      <c r="N244" s="15">
        <v>38</v>
      </c>
    </row>
    <row r="245" spans="1:14" x14ac:dyDescent="0.25">
      <c r="A245" s="16">
        <v>381303000436</v>
      </c>
      <c r="B245" s="20" t="s">
        <v>705</v>
      </c>
      <c r="C245" s="20" t="s">
        <v>706</v>
      </c>
      <c r="D245" s="20" t="s">
        <v>704</v>
      </c>
      <c r="E245" s="15">
        <v>686</v>
      </c>
      <c r="F245" s="15">
        <v>55</v>
      </c>
      <c r="G245" s="15">
        <v>508</v>
      </c>
      <c r="H245" s="15">
        <v>49</v>
      </c>
      <c r="I245" s="15">
        <v>21</v>
      </c>
      <c r="J245" s="15">
        <v>7</v>
      </c>
      <c r="K245" s="15">
        <v>2</v>
      </c>
      <c r="L245" s="15">
        <v>44</v>
      </c>
      <c r="M245" s="19">
        <f t="shared" si="60"/>
        <v>0.25947521865889212</v>
      </c>
      <c r="N245" s="15">
        <v>210</v>
      </c>
    </row>
    <row r="246" spans="1:14" x14ac:dyDescent="0.25">
      <c r="A246" s="16">
        <v>381303000442</v>
      </c>
      <c r="B246" s="20" t="s">
        <v>705</v>
      </c>
      <c r="C246" s="20" t="s">
        <v>706</v>
      </c>
      <c r="D246" s="20" t="s">
        <v>908</v>
      </c>
      <c r="E246" s="15">
        <v>967</v>
      </c>
      <c r="F246" s="15">
        <v>68</v>
      </c>
      <c r="G246" s="15">
        <v>745</v>
      </c>
      <c r="H246" s="15">
        <v>65</v>
      </c>
      <c r="I246" s="15">
        <v>45</v>
      </c>
      <c r="J246" s="15">
        <v>11</v>
      </c>
      <c r="K246" s="15">
        <v>3</v>
      </c>
      <c r="L246" s="15">
        <v>30</v>
      </c>
      <c r="M246" s="19">
        <f t="shared" si="60"/>
        <v>0.22957600827300931</v>
      </c>
      <c r="N246" s="15">
        <v>196</v>
      </c>
    </row>
    <row r="247" spans="1:14" x14ac:dyDescent="0.25">
      <c r="A247" s="16">
        <v>381303000446</v>
      </c>
      <c r="B247" s="20" t="s">
        <v>705</v>
      </c>
      <c r="C247" s="20" t="s">
        <v>706</v>
      </c>
      <c r="D247" s="20" t="s">
        <v>909</v>
      </c>
      <c r="E247" s="15">
        <v>229</v>
      </c>
      <c r="F247" s="15">
        <v>48</v>
      </c>
      <c r="G247" s="15">
        <v>138</v>
      </c>
      <c r="H247" s="15">
        <v>19</v>
      </c>
      <c r="I247" s="15">
        <v>0</v>
      </c>
      <c r="J247" s="15">
        <v>7</v>
      </c>
      <c r="K247" s="15">
        <v>1</v>
      </c>
      <c r="L247" s="15">
        <v>16</v>
      </c>
      <c r="M247" s="19">
        <f t="shared" si="60"/>
        <v>0.39737991266375544</v>
      </c>
      <c r="N247" s="15">
        <v>72</v>
      </c>
    </row>
    <row r="248" spans="1:14" x14ac:dyDescent="0.25">
      <c r="A248" s="16">
        <v>317389001268</v>
      </c>
      <c r="B248" s="20" t="s">
        <v>122</v>
      </c>
      <c r="C248" s="20" t="s">
        <v>90</v>
      </c>
      <c r="D248" s="20" t="s">
        <v>31</v>
      </c>
      <c r="E248" s="15">
        <v>346</v>
      </c>
      <c r="F248" s="15">
        <v>78</v>
      </c>
      <c r="G248" s="15">
        <v>259</v>
      </c>
      <c r="H248" s="15">
        <v>0</v>
      </c>
      <c r="I248" s="15">
        <v>0</v>
      </c>
      <c r="J248" s="15">
        <v>0</v>
      </c>
      <c r="K248" s="15">
        <v>0</v>
      </c>
      <c r="L248" s="15">
        <v>9</v>
      </c>
      <c r="M248" s="19">
        <f t="shared" si="1"/>
        <v>0.25144508670520233</v>
      </c>
      <c r="N248" s="15">
        <v>175</v>
      </c>
    </row>
    <row r="249" spans="1:14" x14ac:dyDescent="0.25">
      <c r="A249" s="16">
        <v>317389001269</v>
      </c>
      <c r="B249" s="20" t="s">
        <v>122</v>
      </c>
      <c r="C249" s="20" t="s">
        <v>90</v>
      </c>
      <c r="D249" s="20" t="s">
        <v>255</v>
      </c>
      <c r="E249" s="15">
        <v>257</v>
      </c>
      <c r="F249" s="15">
        <v>49</v>
      </c>
      <c r="G249" s="15">
        <v>197</v>
      </c>
      <c r="H249" s="15">
        <v>0</v>
      </c>
      <c r="I249" s="15">
        <v>0</v>
      </c>
      <c r="J249" s="15">
        <v>0</v>
      </c>
      <c r="K249" s="15">
        <v>0</v>
      </c>
      <c r="L249" s="15">
        <v>11</v>
      </c>
      <c r="M249" s="19">
        <f t="shared" si="1"/>
        <v>0.23346303501945526</v>
      </c>
      <c r="N249" s="15">
        <v>116</v>
      </c>
    </row>
    <row r="250" spans="1:14" x14ac:dyDescent="0.25">
      <c r="A250" s="21" t="s">
        <v>656</v>
      </c>
      <c r="B250" s="20" t="s">
        <v>430</v>
      </c>
      <c r="C250" s="20" t="s">
        <v>431</v>
      </c>
      <c r="D250" s="20" t="s">
        <v>423</v>
      </c>
      <c r="E250" s="15">
        <v>416</v>
      </c>
      <c r="F250" s="15">
        <v>111</v>
      </c>
      <c r="G250" s="15">
        <v>291</v>
      </c>
      <c r="H250" s="15">
        <v>2</v>
      </c>
      <c r="I250" s="15">
        <v>1</v>
      </c>
      <c r="J250" s="15">
        <v>0</v>
      </c>
      <c r="K250" s="15">
        <v>0</v>
      </c>
      <c r="L250" s="15">
        <v>11</v>
      </c>
      <c r="M250" s="19">
        <f t="shared" ref="M250:M251" si="61">SUM(F250,H250,I250,J250,K250,L250)/E250</f>
        <v>0.30048076923076922</v>
      </c>
      <c r="N250" s="15">
        <v>244</v>
      </c>
    </row>
    <row r="251" spans="1:14" x14ac:dyDescent="0.25">
      <c r="A251" s="21" t="s">
        <v>657</v>
      </c>
      <c r="B251" s="20" t="s">
        <v>430</v>
      </c>
      <c r="C251" s="20" t="s">
        <v>431</v>
      </c>
      <c r="D251" s="20" t="s">
        <v>490</v>
      </c>
      <c r="E251" s="15">
        <v>501</v>
      </c>
      <c r="F251" s="15">
        <v>149</v>
      </c>
      <c r="G251" s="15">
        <v>327</v>
      </c>
      <c r="H251" s="15">
        <v>6</v>
      </c>
      <c r="I251" s="15">
        <v>5</v>
      </c>
      <c r="J251" s="15">
        <v>0</v>
      </c>
      <c r="K251" s="15">
        <v>2</v>
      </c>
      <c r="L251" s="15">
        <v>12</v>
      </c>
      <c r="M251" s="19">
        <f t="shared" si="61"/>
        <v>0.3473053892215569</v>
      </c>
      <c r="N251" s="15">
        <v>238</v>
      </c>
    </row>
    <row r="252" spans="1:14" x14ac:dyDescent="0.25">
      <c r="A252" s="21" t="s">
        <v>658</v>
      </c>
      <c r="B252" s="20" t="s">
        <v>430</v>
      </c>
      <c r="C252" s="20" t="s">
        <v>431</v>
      </c>
      <c r="D252" s="20" t="s">
        <v>432</v>
      </c>
      <c r="E252" s="15">
        <v>299</v>
      </c>
      <c r="F252" s="15">
        <v>98</v>
      </c>
      <c r="G252" s="15">
        <v>194</v>
      </c>
      <c r="H252" s="15">
        <v>3</v>
      </c>
      <c r="I252" s="15">
        <v>3</v>
      </c>
      <c r="J252" s="15">
        <v>0</v>
      </c>
      <c r="K252" s="15">
        <v>0</v>
      </c>
      <c r="L252" s="15">
        <v>1</v>
      </c>
      <c r="M252" s="19">
        <f t="shared" ref="M252:M255" si="62">SUM(F252,H252,I252,J252,K252,L252)/E252</f>
        <v>0.3511705685618729</v>
      </c>
      <c r="N252" s="15">
        <v>215</v>
      </c>
    </row>
    <row r="253" spans="1:14" x14ac:dyDescent="0.25">
      <c r="A253" s="21" t="s">
        <v>659</v>
      </c>
      <c r="B253" s="20" t="s">
        <v>660</v>
      </c>
      <c r="C253" s="20" t="s">
        <v>661</v>
      </c>
      <c r="D253" s="20" t="s">
        <v>655</v>
      </c>
      <c r="E253" s="15">
        <v>528</v>
      </c>
      <c r="F253" s="15">
        <v>257</v>
      </c>
      <c r="G253" s="15">
        <v>251</v>
      </c>
      <c r="H253" s="15">
        <v>1</v>
      </c>
      <c r="I253" s="15">
        <v>2</v>
      </c>
      <c r="J253" s="15">
        <v>0</v>
      </c>
      <c r="K253" s="15">
        <v>0</v>
      </c>
      <c r="L253" s="15">
        <v>17</v>
      </c>
      <c r="M253" s="19">
        <f t="shared" si="62"/>
        <v>0.52462121212121215</v>
      </c>
      <c r="N253" s="15">
        <v>384</v>
      </c>
    </row>
    <row r="254" spans="1:14" x14ac:dyDescent="0.25">
      <c r="A254" s="21" t="s">
        <v>885</v>
      </c>
      <c r="B254" s="20" t="s">
        <v>660</v>
      </c>
      <c r="C254" s="20" t="s">
        <v>661</v>
      </c>
      <c r="D254" s="20" t="s">
        <v>886</v>
      </c>
      <c r="E254" s="15">
        <v>387</v>
      </c>
      <c r="F254" s="15">
        <v>114</v>
      </c>
      <c r="G254" s="15">
        <v>261</v>
      </c>
      <c r="H254" s="15">
        <v>0</v>
      </c>
      <c r="I254" s="15">
        <v>0</v>
      </c>
      <c r="J254" s="15">
        <v>2</v>
      </c>
      <c r="K254" s="15">
        <v>0</v>
      </c>
      <c r="L254" s="15">
        <v>10</v>
      </c>
      <c r="M254" s="19">
        <f t="shared" si="62"/>
        <v>0.32558139534883723</v>
      </c>
      <c r="N254" s="15">
        <v>184</v>
      </c>
    </row>
    <row r="255" spans="1:14" x14ac:dyDescent="0.25">
      <c r="A255" s="21" t="s">
        <v>883</v>
      </c>
      <c r="B255" s="20" t="s">
        <v>660</v>
      </c>
      <c r="C255" s="20" t="s">
        <v>661</v>
      </c>
      <c r="D255" s="20" t="s">
        <v>884</v>
      </c>
      <c r="E255" s="15">
        <v>328</v>
      </c>
      <c r="F255" s="15">
        <v>110</v>
      </c>
      <c r="G255" s="15">
        <v>191</v>
      </c>
      <c r="H255" s="15">
        <v>4</v>
      </c>
      <c r="I255" s="15">
        <v>5</v>
      </c>
      <c r="J255" s="15">
        <v>6</v>
      </c>
      <c r="K255" s="15">
        <v>0</v>
      </c>
      <c r="L255" s="15">
        <v>12</v>
      </c>
      <c r="M255" s="19">
        <f t="shared" si="62"/>
        <v>0.41768292682926828</v>
      </c>
      <c r="N255" s="15">
        <v>233</v>
      </c>
    </row>
    <row r="256" spans="1:14" x14ac:dyDescent="0.25">
      <c r="A256" s="16">
        <v>310009701881</v>
      </c>
      <c r="B256" s="20" t="s">
        <v>120</v>
      </c>
      <c r="C256" s="20" t="s">
        <v>90</v>
      </c>
      <c r="D256" s="20" t="s">
        <v>28</v>
      </c>
      <c r="E256" s="15">
        <v>135</v>
      </c>
      <c r="F256" s="15">
        <v>35</v>
      </c>
      <c r="G256" s="15">
        <v>98</v>
      </c>
      <c r="H256" s="15">
        <v>0</v>
      </c>
      <c r="I256" s="15">
        <v>0</v>
      </c>
      <c r="J256" s="15">
        <v>0</v>
      </c>
      <c r="K256" s="15">
        <v>0</v>
      </c>
      <c r="L256" s="15">
        <v>2</v>
      </c>
      <c r="M256" s="19">
        <f t="shared" si="1"/>
        <v>0.27407407407407408</v>
      </c>
      <c r="N256" s="15">
        <v>90</v>
      </c>
    </row>
    <row r="257" spans="1:14" x14ac:dyDescent="0.25">
      <c r="A257" s="16">
        <v>310009701274</v>
      </c>
      <c r="B257" s="20" t="s">
        <v>120</v>
      </c>
      <c r="C257" s="20" t="s">
        <v>90</v>
      </c>
      <c r="D257" s="20" t="s">
        <v>214</v>
      </c>
      <c r="E257" s="15">
        <v>144</v>
      </c>
      <c r="F257" s="15">
        <v>38</v>
      </c>
      <c r="G257" s="15">
        <v>105</v>
      </c>
      <c r="H257" s="15">
        <v>0</v>
      </c>
      <c r="I257" s="15">
        <v>0</v>
      </c>
      <c r="J257" s="15">
        <v>0</v>
      </c>
      <c r="K257" s="15">
        <v>0</v>
      </c>
      <c r="L257" s="15">
        <v>1</v>
      </c>
      <c r="M257" s="19">
        <f t="shared" si="1"/>
        <v>0.27083333333333331</v>
      </c>
      <c r="N257" s="15">
        <v>93</v>
      </c>
    </row>
    <row r="258" spans="1:14" x14ac:dyDescent="0.25">
      <c r="A258" s="16">
        <v>310009702206</v>
      </c>
      <c r="B258" s="20" t="s">
        <v>120</v>
      </c>
      <c r="C258" s="20" t="s">
        <v>90</v>
      </c>
      <c r="D258" s="20" t="s">
        <v>351</v>
      </c>
      <c r="E258" s="15">
        <v>31</v>
      </c>
      <c r="F258" s="15">
        <v>8</v>
      </c>
      <c r="G258" s="15">
        <v>22</v>
      </c>
      <c r="H258" s="15">
        <v>0</v>
      </c>
      <c r="I258" s="15">
        <v>0</v>
      </c>
      <c r="J258" s="15">
        <v>0</v>
      </c>
      <c r="K258" s="15">
        <v>0</v>
      </c>
      <c r="L258" s="15">
        <v>1</v>
      </c>
      <c r="M258" s="19">
        <f t="shared" ref="M258:M263" si="63">SUM(F258,H258,I258,J258,K258,L258)/E258</f>
        <v>0.29032258064516131</v>
      </c>
      <c r="N258" s="15">
        <v>17</v>
      </c>
    </row>
    <row r="259" spans="1:14" x14ac:dyDescent="0.25">
      <c r="A259" s="16">
        <v>40519001758</v>
      </c>
      <c r="B259" s="20" t="s">
        <v>604</v>
      </c>
      <c r="C259" s="20" t="s">
        <v>605</v>
      </c>
      <c r="D259" s="20" t="s">
        <v>602</v>
      </c>
      <c r="E259" s="15">
        <v>349</v>
      </c>
      <c r="F259" s="15">
        <v>132</v>
      </c>
      <c r="G259" s="15">
        <v>188</v>
      </c>
      <c r="H259" s="15">
        <v>10</v>
      </c>
      <c r="I259" s="15">
        <v>3</v>
      </c>
      <c r="J259" s="15">
        <v>4</v>
      </c>
      <c r="K259" s="15">
        <v>0</v>
      </c>
      <c r="L259" s="15">
        <v>12</v>
      </c>
      <c r="M259" s="19">
        <f t="shared" si="63"/>
        <v>0.46131805157593125</v>
      </c>
      <c r="N259" s="15">
        <v>215</v>
      </c>
    </row>
    <row r="260" spans="1:14" x14ac:dyDescent="0.25">
      <c r="A260" s="16">
        <v>40519001415</v>
      </c>
      <c r="B260" s="20" t="s">
        <v>604</v>
      </c>
      <c r="C260" s="20" t="s">
        <v>605</v>
      </c>
      <c r="D260" s="20" t="s">
        <v>603</v>
      </c>
      <c r="E260" s="15">
        <v>399</v>
      </c>
      <c r="F260" s="15">
        <v>148</v>
      </c>
      <c r="G260" s="15">
        <v>227</v>
      </c>
      <c r="H260" s="15">
        <v>5</v>
      </c>
      <c r="I260" s="15">
        <v>4</v>
      </c>
      <c r="J260" s="15">
        <v>2</v>
      </c>
      <c r="K260" s="15">
        <v>0</v>
      </c>
      <c r="L260" s="15">
        <v>13</v>
      </c>
      <c r="M260" s="19">
        <f t="shared" si="63"/>
        <v>0.43107769423558895</v>
      </c>
      <c r="N260" s="15">
        <v>239</v>
      </c>
    </row>
    <row r="261" spans="1:14" x14ac:dyDescent="0.25">
      <c r="A261" s="16">
        <v>272295001041</v>
      </c>
      <c r="B261" s="20" t="s">
        <v>640</v>
      </c>
      <c r="C261" s="20" t="s">
        <v>641</v>
      </c>
      <c r="D261" s="20" t="s">
        <v>639</v>
      </c>
      <c r="E261" s="15">
        <v>637</v>
      </c>
      <c r="F261" s="15">
        <v>110</v>
      </c>
      <c r="G261" s="15">
        <v>301</v>
      </c>
      <c r="H261" s="15">
        <v>94</v>
      </c>
      <c r="I261" s="15">
        <v>4</v>
      </c>
      <c r="J261" s="15">
        <v>71</v>
      </c>
      <c r="K261" s="15">
        <v>0</v>
      </c>
      <c r="L261" s="15">
        <v>57</v>
      </c>
      <c r="M261" s="19">
        <f t="shared" si="63"/>
        <v>0.52747252747252749</v>
      </c>
      <c r="N261" s="15">
        <v>322</v>
      </c>
    </row>
    <row r="262" spans="1:14" x14ac:dyDescent="0.25">
      <c r="A262" s="16">
        <v>500044200539</v>
      </c>
      <c r="B262" s="20" t="s">
        <v>945</v>
      </c>
      <c r="C262" s="20" t="s">
        <v>794</v>
      </c>
      <c r="D262" s="20" t="s">
        <v>946</v>
      </c>
      <c r="E262" s="15">
        <v>584</v>
      </c>
      <c r="F262" s="15">
        <v>8</v>
      </c>
      <c r="G262" s="15">
        <v>559</v>
      </c>
      <c r="H262" s="15">
        <v>13</v>
      </c>
      <c r="I262" s="15">
        <v>1</v>
      </c>
      <c r="J262" s="15">
        <v>2</v>
      </c>
      <c r="K262" s="15">
        <v>1</v>
      </c>
      <c r="L262" s="15">
        <v>0</v>
      </c>
      <c r="M262" s="19">
        <f t="shared" si="63"/>
        <v>4.2808219178082189E-2</v>
      </c>
      <c r="N262" s="15">
        <v>270</v>
      </c>
    </row>
    <row r="263" spans="1:14" x14ac:dyDescent="0.25">
      <c r="A263" s="16">
        <v>317404001275</v>
      </c>
      <c r="B263" s="20" t="s">
        <v>26</v>
      </c>
      <c r="C263" s="20" t="s">
        <v>109</v>
      </c>
      <c r="D263" s="20" t="s">
        <v>487</v>
      </c>
      <c r="E263" s="15">
        <v>80</v>
      </c>
      <c r="F263" s="15">
        <v>6</v>
      </c>
      <c r="G263" s="15">
        <v>74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9">
        <f t="shared" si="63"/>
        <v>7.4999999999999997E-2</v>
      </c>
      <c r="N263" s="15">
        <v>38</v>
      </c>
    </row>
    <row r="264" spans="1:14" x14ac:dyDescent="0.25">
      <c r="A264" s="16">
        <v>317404001276</v>
      </c>
      <c r="B264" s="20" t="s">
        <v>26</v>
      </c>
      <c r="C264" s="20" t="s">
        <v>109</v>
      </c>
      <c r="D264" s="20" t="s">
        <v>110</v>
      </c>
      <c r="E264" s="15">
        <v>53</v>
      </c>
      <c r="F264" s="15">
        <v>1</v>
      </c>
      <c r="G264" s="15">
        <v>52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9">
        <f t="shared" si="1"/>
        <v>1.8867924528301886E-2</v>
      </c>
      <c r="N264" s="15">
        <v>25</v>
      </c>
    </row>
    <row r="265" spans="1:14" x14ac:dyDescent="0.25">
      <c r="A265" s="16">
        <v>560451000445</v>
      </c>
      <c r="B265" s="20" t="s">
        <v>162</v>
      </c>
      <c r="C265" s="20" t="s">
        <v>163</v>
      </c>
      <c r="D265" s="20" t="s">
        <v>420</v>
      </c>
      <c r="E265" s="15">
        <v>289</v>
      </c>
      <c r="F265" s="15">
        <v>48</v>
      </c>
      <c r="G265" s="15">
        <v>228</v>
      </c>
      <c r="H265" s="15">
        <v>0</v>
      </c>
      <c r="I265" s="15">
        <v>1</v>
      </c>
      <c r="J265" s="15">
        <v>0</v>
      </c>
      <c r="K265" s="15">
        <v>1</v>
      </c>
      <c r="L265" s="15">
        <v>11</v>
      </c>
      <c r="M265" s="19">
        <f t="shared" ref="M265:M266" si="64">SUM(F265,H265,I265,J265,K265,L265)/E265</f>
        <v>0.21107266435986158</v>
      </c>
      <c r="N265" s="15">
        <v>123</v>
      </c>
    </row>
    <row r="266" spans="1:14" x14ac:dyDescent="0.25">
      <c r="A266" s="16">
        <v>560451000183</v>
      </c>
      <c r="B266" s="20" t="s">
        <v>162</v>
      </c>
      <c r="C266" s="20" t="s">
        <v>163</v>
      </c>
      <c r="D266" s="20" t="s">
        <v>488</v>
      </c>
      <c r="E266" s="15">
        <v>510</v>
      </c>
      <c r="F266" s="15">
        <v>105</v>
      </c>
      <c r="G266" s="15">
        <v>371</v>
      </c>
      <c r="H266" s="15">
        <v>4</v>
      </c>
      <c r="I266" s="15">
        <v>6</v>
      </c>
      <c r="J266" s="15">
        <v>5</v>
      </c>
      <c r="K266" s="15">
        <v>0</v>
      </c>
      <c r="L266" s="15">
        <v>19</v>
      </c>
      <c r="M266" s="19">
        <f t="shared" si="64"/>
        <v>0.27254901960784311</v>
      </c>
      <c r="N266" s="15">
        <v>256</v>
      </c>
    </row>
    <row r="267" spans="1:14" x14ac:dyDescent="0.25">
      <c r="A267" s="16">
        <v>560451000470</v>
      </c>
      <c r="B267" s="20" t="s">
        <v>162</v>
      </c>
      <c r="C267" s="20" t="s">
        <v>163</v>
      </c>
      <c r="D267" s="20" t="s">
        <v>427</v>
      </c>
      <c r="E267" s="15">
        <v>767</v>
      </c>
      <c r="F267" s="15">
        <v>112</v>
      </c>
      <c r="G267" s="15">
        <v>610</v>
      </c>
      <c r="H267" s="15">
        <v>8</v>
      </c>
      <c r="I267" s="15">
        <v>2</v>
      </c>
      <c r="J267" s="15">
        <v>4</v>
      </c>
      <c r="K267" s="15">
        <v>1</v>
      </c>
      <c r="L267" s="15">
        <v>30</v>
      </c>
      <c r="M267" s="19">
        <f t="shared" ref="M267" si="65">SUM(F267,H267,I267,J267,K267,L267)/E267</f>
        <v>0.2046936114732725</v>
      </c>
      <c r="N267" s="15">
        <v>244</v>
      </c>
    </row>
    <row r="268" spans="1:14" x14ac:dyDescent="0.25">
      <c r="A268" s="16">
        <v>560451000236</v>
      </c>
      <c r="B268" s="20" t="s">
        <v>162</v>
      </c>
      <c r="C268" s="20" t="s">
        <v>163</v>
      </c>
      <c r="D268" s="20" t="s">
        <v>426</v>
      </c>
      <c r="E268" s="15">
        <v>254</v>
      </c>
      <c r="F268" s="15">
        <v>22</v>
      </c>
      <c r="G268" s="15">
        <v>218</v>
      </c>
      <c r="H268" s="15">
        <v>0</v>
      </c>
      <c r="I268" s="15">
        <v>3</v>
      </c>
      <c r="J268" s="15">
        <v>0</v>
      </c>
      <c r="K268" s="15">
        <v>0</v>
      </c>
      <c r="L268" s="15">
        <v>11</v>
      </c>
      <c r="M268" s="19">
        <f t="shared" ref="M268" si="66">SUM(F268,H268,I268,J268,K268,L268)/E268</f>
        <v>0.14173228346456693</v>
      </c>
      <c r="N268" s="15">
        <v>116</v>
      </c>
    </row>
    <row r="269" spans="1:14" x14ac:dyDescent="0.25">
      <c r="A269" s="16">
        <v>560451000233</v>
      </c>
      <c r="B269" s="20" t="s">
        <v>162</v>
      </c>
      <c r="C269" s="20" t="s">
        <v>163</v>
      </c>
      <c r="D269" s="20" t="s">
        <v>325</v>
      </c>
      <c r="E269" s="15">
        <v>616</v>
      </c>
      <c r="F269" s="15">
        <v>120</v>
      </c>
      <c r="G269" s="15">
        <v>434</v>
      </c>
      <c r="H269" s="15">
        <v>10</v>
      </c>
      <c r="I269" s="15">
        <v>13</v>
      </c>
      <c r="J269" s="15">
        <v>1</v>
      </c>
      <c r="K269" s="15">
        <v>0</v>
      </c>
      <c r="L269" s="15">
        <v>38</v>
      </c>
      <c r="M269" s="19">
        <f t="shared" ref="M269:M274" si="67">SUM(F269,H269,I269,J269,K269,L269)/E269</f>
        <v>0.29545454545454547</v>
      </c>
      <c r="N269" s="15">
        <v>344</v>
      </c>
    </row>
    <row r="270" spans="1:14" x14ac:dyDescent="0.25">
      <c r="A270" s="16">
        <v>560451000240</v>
      </c>
      <c r="B270" s="20" t="s">
        <v>162</v>
      </c>
      <c r="C270" s="20" t="s">
        <v>163</v>
      </c>
      <c r="D270" s="20" t="s">
        <v>489</v>
      </c>
      <c r="E270" s="15">
        <v>379</v>
      </c>
      <c r="F270" s="15">
        <v>63</v>
      </c>
      <c r="G270" s="15">
        <v>277</v>
      </c>
      <c r="H270" s="15">
        <v>11</v>
      </c>
      <c r="I270" s="15">
        <v>5</v>
      </c>
      <c r="J270" s="15">
        <v>4</v>
      </c>
      <c r="K270" s="15">
        <v>0</v>
      </c>
      <c r="L270" s="15">
        <v>19</v>
      </c>
      <c r="M270" s="19">
        <f t="shared" si="67"/>
        <v>0.26912928759894461</v>
      </c>
      <c r="N270" s="15">
        <v>134</v>
      </c>
    </row>
    <row r="271" spans="1:14" x14ac:dyDescent="0.25">
      <c r="A271" s="16">
        <v>560451000229</v>
      </c>
      <c r="B271" s="20" t="s">
        <v>162</v>
      </c>
      <c r="C271" s="20" t="s">
        <v>163</v>
      </c>
      <c r="D271" s="20" t="s">
        <v>472</v>
      </c>
      <c r="E271" s="15">
        <v>2073</v>
      </c>
      <c r="F271" s="15">
        <v>298</v>
      </c>
      <c r="G271" s="15">
        <v>1634</v>
      </c>
      <c r="H271" s="15">
        <v>18</v>
      </c>
      <c r="I271" s="15">
        <v>17</v>
      </c>
      <c r="J271" s="15">
        <v>26</v>
      </c>
      <c r="K271" s="15">
        <v>2</v>
      </c>
      <c r="L271" s="15">
        <v>78</v>
      </c>
      <c r="M271" s="19">
        <f t="shared" si="67"/>
        <v>0.21177038109020743</v>
      </c>
      <c r="N271" s="15">
        <v>654</v>
      </c>
    </row>
    <row r="272" spans="1:14" x14ac:dyDescent="0.25">
      <c r="A272" s="16">
        <v>560451000231</v>
      </c>
      <c r="B272" s="20" t="s">
        <v>162</v>
      </c>
      <c r="C272" s="20" t="s">
        <v>163</v>
      </c>
      <c r="D272" s="20" t="s">
        <v>746</v>
      </c>
      <c r="E272" s="15">
        <v>1727</v>
      </c>
      <c r="F272" s="15">
        <v>233</v>
      </c>
      <c r="G272" s="15">
        <v>1381</v>
      </c>
      <c r="H272" s="15">
        <v>24</v>
      </c>
      <c r="I272" s="15">
        <v>15</v>
      </c>
      <c r="J272" s="15">
        <v>7</v>
      </c>
      <c r="K272" s="15">
        <v>4</v>
      </c>
      <c r="L272" s="15">
        <v>63</v>
      </c>
      <c r="M272" s="19">
        <f t="shared" si="67"/>
        <v>0.20034742327735958</v>
      </c>
      <c r="N272" s="15">
        <v>582</v>
      </c>
    </row>
    <row r="273" spans="1:14" x14ac:dyDescent="0.25">
      <c r="A273" s="16">
        <v>560451000251</v>
      </c>
      <c r="B273" s="20" t="s">
        <v>162</v>
      </c>
      <c r="C273" s="20" t="s">
        <v>163</v>
      </c>
      <c r="D273" s="20" t="s">
        <v>596</v>
      </c>
      <c r="E273" s="15">
        <v>351</v>
      </c>
      <c r="F273" s="15">
        <v>65</v>
      </c>
      <c r="G273" s="15">
        <v>272</v>
      </c>
      <c r="H273" s="15">
        <v>3</v>
      </c>
      <c r="I273" s="15">
        <v>1</v>
      </c>
      <c r="J273" s="15">
        <v>0</v>
      </c>
      <c r="K273" s="15">
        <v>0</v>
      </c>
      <c r="L273" s="15">
        <v>10</v>
      </c>
      <c r="M273" s="19">
        <f t="shared" si="67"/>
        <v>0.22507122507122507</v>
      </c>
      <c r="N273" s="15">
        <v>82</v>
      </c>
    </row>
    <row r="274" spans="1:14" x14ac:dyDescent="0.25">
      <c r="A274" s="16">
        <v>560451000252</v>
      </c>
      <c r="B274" s="20" t="s">
        <v>162</v>
      </c>
      <c r="C274" s="20" t="s">
        <v>163</v>
      </c>
      <c r="D274" s="20" t="s">
        <v>471</v>
      </c>
      <c r="E274" s="15">
        <v>312</v>
      </c>
      <c r="F274" s="15">
        <v>47</v>
      </c>
      <c r="G274" s="15">
        <v>232</v>
      </c>
      <c r="H274" s="15">
        <v>2</v>
      </c>
      <c r="I274" s="15">
        <v>8</v>
      </c>
      <c r="J274" s="15">
        <v>0</v>
      </c>
      <c r="K274" s="15">
        <v>1</v>
      </c>
      <c r="L274" s="15">
        <v>22</v>
      </c>
      <c r="M274" s="19">
        <f t="shared" si="67"/>
        <v>0.25641025641025639</v>
      </c>
      <c r="N274" s="15">
        <v>150</v>
      </c>
    </row>
    <row r="275" spans="1:14" x14ac:dyDescent="0.25">
      <c r="A275" s="16">
        <v>317422001292</v>
      </c>
      <c r="B275" s="20" t="s">
        <v>354</v>
      </c>
      <c r="C275" s="20" t="s">
        <v>357</v>
      </c>
      <c r="D275" s="20" t="s">
        <v>358</v>
      </c>
      <c r="E275" s="15">
        <v>141</v>
      </c>
      <c r="F275" s="15">
        <v>19</v>
      </c>
      <c r="G275" s="15">
        <v>118</v>
      </c>
      <c r="H275" s="15">
        <v>1</v>
      </c>
      <c r="I275" s="15">
        <v>0</v>
      </c>
      <c r="J275" s="15">
        <v>1</v>
      </c>
      <c r="K275" s="15">
        <v>0</v>
      </c>
      <c r="L275" s="15">
        <v>2</v>
      </c>
      <c r="M275" s="19">
        <f t="shared" ref="M275:M277" si="68">SUM(F275,H275,I275,J275,K275,L275)/E275</f>
        <v>0.16312056737588654</v>
      </c>
      <c r="N275" s="15">
        <v>49</v>
      </c>
    </row>
    <row r="276" spans="1:14" x14ac:dyDescent="0.25">
      <c r="A276" s="16">
        <v>317422002332</v>
      </c>
      <c r="B276" s="20" t="s">
        <v>354</v>
      </c>
      <c r="C276" s="20" t="s">
        <v>357</v>
      </c>
      <c r="D276" s="20" t="s">
        <v>504</v>
      </c>
      <c r="E276" s="15">
        <v>96</v>
      </c>
      <c r="F276" s="15">
        <v>8</v>
      </c>
      <c r="G276" s="15">
        <v>87</v>
      </c>
      <c r="H276" s="15">
        <v>0</v>
      </c>
      <c r="I276" s="15">
        <v>0</v>
      </c>
      <c r="J276" s="15">
        <v>0</v>
      </c>
      <c r="K276" s="15">
        <v>0</v>
      </c>
      <c r="L276" s="15">
        <v>1</v>
      </c>
      <c r="M276" s="19">
        <f t="shared" si="68"/>
        <v>9.375E-2</v>
      </c>
      <c r="N276" s="15">
        <v>45</v>
      </c>
    </row>
    <row r="277" spans="1:14" x14ac:dyDescent="0.25">
      <c r="A277" s="16">
        <v>465067000464</v>
      </c>
      <c r="B277" s="20" t="s">
        <v>899</v>
      </c>
      <c r="C277" s="20" t="s">
        <v>65</v>
      </c>
      <c r="D277" s="20" t="s">
        <v>828</v>
      </c>
      <c r="E277" s="15">
        <v>94</v>
      </c>
      <c r="F277" s="15">
        <v>1</v>
      </c>
      <c r="G277" s="15">
        <v>80</v>
      </c>
      <c r="H277" s="15">
        <v>0</v>
      </c>
      <c r="I277" s="15">
        <v>3</v>
      </c>
      <c r="J277" s="15">
        <v>0</v>
      </c>
      <c r="K277" s="15">
        <v>0</v>
      </c>
      <c r="L277" s="15">
        <v>10</v>
      </c>
      <c r="M277" s="19">
        <f t="shared" si="68"/>
        <v>0.14893617021276595</v>
      </c>
      <c r="N277" s="15">
        <v>23</v>
      </c>
    </row>
    <row r="278" spans="1:14" x14ac:dyDescent="0.25">
      <c r="A278" s="16">
        <v>317443001307</v>
      </c>
      <c r="B278" s="20" t="s">
        <v>570</v>
      </c>
      <c r="C278" s="20" t="s">
        <v>257</v>
      </c>
      <c r="D278" s="20" t="s">
        <v>174</v>
      </c>
      <c r="E278" s="15">
        <v>249</v>
      </c>
      <c r="F278" s="15">
        <v>75</v>
      </c>
      <c r="G278" s="15">
        <v>136</v>
      </c>
      <c r="H278" s="15">
        <v>6</v>
      </c>
      <c r="I278" s="15">
        <v>4</v>
      </c>
      <c r="J278" s="15">
        <v>6</v>
      </c>
      <c r="K278" s="15">
        <v>0</v>
      </c>
      <c r="L278" s="15">
        <v>22</v>
      </c>
      <c r="M278" s="19">
        <f t="shared" ref="M278:M283" si="69">SUM(F278,H278,I278,J278,K278,L278)/E278</f>
        <v>0.45381526104417669</v>
      </c>
      <c r="N278" s="15">
        <v>173</v>
      </c>
    </row>
    <row r="279" spans="1:14" x14ac:dyDescent="0.25">
      <c r="A279" s="16">
        <v>317443001311</v>
      </c>
      <c r="B279" s="20" t="s">
        <v>570</v>
      </c>
      <c r="C279" s="20" t="s">
        <v>257</v>
      </c>
      <c r="D279" s="20" t="s">
        <v>569</v>
      </c>
      <c r="E279" s="15">
        <v>1359</v>
      </c>
      <c r="F279" s="15">
        <v>388</v>
      </c>
      <c r="G279" s="15">
        <v>850</v>
      </c>
      <c r="H279" s="15">
        <v>21</v>
      </c>
      <c r="I279" s="15">
        <v>29</v>
      </c>
      <c r="J279" s="15">
        <v>8</v>
      </c>
      <c r="K279" s="15">
        <v>1</v>
      </c>
      <c r="L279" s="15">
        <v>62</v>
      </c>
      <c r="M279" s="19">
        <f t="shared" si="69"/>
        <v>0.3745401030169242</v>
      </c>
      <c r="N279" s="15">
        <v>641</v>
      </c>
    </row>
    <row r="280" spans="1:14" x14ac:dyDescent="0.25">
      <c r="A280" s="16">
        <v>317443001314</v>
      </c>
      <c r="B280" s="20" t="s">
        <v>570</v>
      </c>
      <c r="C280" s="20" t="s">
        <v>257</v>
      </c>
      <c r="D280" s="20" t="s">
        <v>147</v>
      </c>
      <c r="E280" s="15">
        <v>233</v>
      </c>
      <c r="F280" s="15">
        <v>112</v>
      </c>
      <c r="G280" s="15">
        <v>93</v>
      </c>
      <c r="H280" s="15">
        <v>7</v>
      </c>
      <c r="I280" s="15">
        <v>5</v>
      </c>
      <c r="J280" s="15">
        <v>3</v>
      </c>
      <c r="K280" s="15">
        <v>0</v>
      </c>
      <c r="L280" s="15">
        <v>13</v>
      </c>
      <c r="M280" s="19">
        <f t="shared" si="69"/>
        <v>0.60085836909871249</v>
      </c>
      <c r="N280" s="15">
        <v>181</v>
      </c>
    </row>
    <row r="281" spans="1:14" x14ac:dyDescent="0.25">
      <c r="A281" s="16">
        <v>310008801316</v>
      </c>
      <c r="B281" s="20" t="s">
        <v>751</v>
      </c>
      <c r="C281" s="20" t="s">
        <v>70</v>
      </c>
      <c r="D281" s="20" t="s">
        <v>752</v>
      </c>
      <c r="E281" s="23">
        <v>513</v>
      </c>
      <c r="F281" s="23">
        <v>20</v>
      </c>
      <c r="G281" s="23">
        <v>482</v>
      </c>
      <c r="H281" s="23">
        <v>1</v>
      </c>
      <c r="I281" s="23">
        <v>0</v>
      </c>
      <c r="J281" s="23">
        <v>2</v>
      </c>
      <c r="K281" s="23">
        <v>0</v>
      </c>
      <c r="L281" s="23">
        <v>8</v>
      </c>
      <c r="M281" s="19">
        <f t="shared" si="69"/>
        <v>6.042884990253411E-2</v>
      </c>
      <c r="N281" s="23">
        <v>75</v>
      </c>
    </row>
    <row r="282" spans="1:14" x14ac:dyDescent="0.25">
      <c r="A282" s="16">
        <v>310008802296</v>
      </c>
      <c r="B282" s="20" t="s">
        <v>751</v>
      </c>
      <c r="C282" s="20" t="s">
        <v>70</v>
      </c>
      <c r="D282" s="20" t="s">
        <v>753</v>
      </c>
      <c r="E282" s="23">
        <v>439</v>
      </c>
      <c r="F282" s="23">
        <v>100</v>
      </c>
      <c r="G282" s="23">
        <v>281</v>
      </c>
      <c r="H282" s="23">
        <v>14</v>
      </c>
      <c r="I282" s="23">
        <v>2</v>
      </c>
      <c r="J282" s="23">
        <v>14</v>
      </c>
      <c r="K282" s="23">
        <v>2</v>
      </c>
      <c r="L282" s="23">
        <v>26</v>
      </c>
      <c r="M282" s="19">
        <f t="shared" si="69"/>
        <v>0.35990888382687924</v>
      </c>
      <c r="N282" s="23">
        <v>212</v>
      </c>
    </row>
    <row r="283" spans="1:14" x14ac:dyDescent="0.25">
      <c r="A283" s="16">
        <v>200327000061</v>
      </c>
      <c r="B283" s="20" t="s">
        <v>958</v>
      </c>
      <c r="C283" s="20" t="s">
        <v>959</v>
      </c>
      <c r="D283" s="20" t="s">
        <v>960</v>
      </c>
      <c r="E283" s="23">
        <v>78</v>
      </c>
      <c r="F283" s="23">
        <v>5</v>
      </c>
      <c r="G283" s="23">
        <v>64</v>
      </c>
      <c r="H283" s="23">
        <v>4</v>
      </c>
      <c r="I283" s="23">
        <v>0</v>
      </c>
      <c r="J283" s="23">
        <v>0</v>
      </c>
      <c r="K283" s="23">
        <v>0</v>
      </c>
      <c r="L283" s="23">
        <v>5</v>
      </c>
      <c r="M283" s="19">
        <f t="shared" si="69"/>
        <v>0.17948717948717949</v>
      </c>
      <c r="N283" s="23">
        <v>50</v>
      </c>
    </row>
    <row r="284" spans="1:14" x14ac:dyDescent="0.25">
      <c r="A284" s="16">
        <v>310002201321</v>
      </c>
      <c r="B284" s="20" t="s">
        <v>114</v>
      </c>
      <c r="C284" s="20" t="s">
        <v>115</v>
      </c>
      <c r="D284" s="20" t="s">
        <v>159</v>
      </c>
      <c r="E284" s="15">
        <v>533</v>
      </c>
      <c r="F284" s="15">
        <v>106</v>
      </c>
      <c r="G284" s="15">
        <v>392</v>
      </c>
      <c r="H284" s="15">
        <v>11</v>
      </c>
      <c r="I284" s="15">
        <v>5</v>
      </c>
      <c r="J284" s="15">
        <v>4</v>
      </c>
      <c r="K284" s="15">
        <v>0</v>
      </c>
      <c r="L284" s="15">
        <v>15</v>
      </c>
      <c r="M284" s="19">
        <f t="shared" si="1"/>
        <v>0.26454033771106944</v>
      </c>
      <c r="N284" s="15">
        <v>267</v>
      </c>
    </row>
    <row r="285" spans="1:14" x14ac:dyDescent="0.25">
      <c r="A285" s="16">
        <v>310002201322</v>
      </c>
      <c r="B285" s="20" t="s">
        <v>114</v>
      </c>
      <c r="C285" s="20" t="s">
        <v>115</v>
      </c>
      <c r="D285" s="20" t="s">
        <v>306</v>
      </c>
      <c r="E285" s="15">
        <v>100</v>
      </c>
      <c r="F285" s="15">
        <v>26</v>
      </c>
      <c r="G285" s="15">
        <v>66</v>
      </c>
      <c r="H285" s="15">
        <v>0</v>
      </c>
      <c r="I285" s="15">
        <v>1</v>
      </c>
      <c r="J285" s="15">
        <v>2</v>
      </c>
      <c r="K285" s="15">
        <v>0</v>
      </c>
      <c r="L285" s="15">
        <v>5</v>
      </c>
      <c r="M285" s="19">
        <f t="shared" si="1"/>
        <v>0.34</v>
      </c>
      <c r="N285" s="23" t="s">
        <v>302</v>
      </c>
    </row>
    <row r="286" spans="1:14" x14ac:dyDescent="0.25">
      <c r="A286" s="16">
        <v>310002201323</v>
      </c>
      <c r="B286" s="20" t="s">
        <v>114</v>
      </c>
      <c r="C286" s="20" t="s">
        <v>115</v>
      </c>
      <c r="D286" s="20" t="s">
        <v>274</v>
      </c>
      <c r="E286" s="15">
        <v>244</v>
      </c>
      <c r="F286" s="15">
        <v>52</v>
      </c>
      <c r="G286" s="15">
        <v>168</v>
      </c>
      <c r="H286" s="15">
        <v>5</v>
      </c>
      <c r="I286" s="15">
        <v>0</v>
      </c>
      <c r="J286" s="15">
        <v>3</v>
      </c>
      <c r="K286" s="15">
        <v>0</v>
      </c>
      <c r="L286" s="15">
        <v>16</v>
      </c>
      <c r="M286" s="19">
        <f t="shared" ref="M286" si="70">SUM(F286,H286,I286,J286,K286,L286)/E286</f>
        <v>0.31147540983606559</v>
      </c>
      <c r="N286" s="15">
        <v>178</v>
      </c>
    </row>
    <row r="287" spans="1:14" x14ac:dyDescent="0.25">
      <c r="A287" s="16">
        <v>310002201324</v>
      </c>
      <c r="B287" s="20" t="s">
        <v>114</v>
      </c>
      <c r="C287" s="20" t="s">
        <v>115</v>
      </c>
      <c r="D287" s="20" t="s">
        <v>116</v>
      </c>
      <c r="E287" s="15">
        <v>229</v>
      </c>
      <c r="F287" s="15">
        <v>22</v>
      </c>
      <c r="G287" s="15">
        <v>181</v>
      </c>
      <c r="H287" s="15">
        <v>11</v>
      </c>
      <c r="I287" s="15">
        <v>0</v>
      </c>
      <c r="J287" s="15">
        <v>1</v>
      </c>
      <c r="K287" s="15">
        <v>0</v>
      </c>
      <c r="L287" s="15">
        <v>14</v>
      </c>
      <c r="M287" s="19">
        <f t="shared" si="1"/>
        <v>0.20960698689956331</v>
      </c>
      <c r="N287" s="15">
        <v>75</v>
      </c>
    </row>
    <row r="288" spans="1:14" x14ac:dyDescent="0.25">
      <c r="A288" s="16">
        <v>310002201325</v>
      </c>
      <c r="B288" s="20" t="s">
        <v>114</v>
      </c>
      <c r="C288" s="20" t="s">
        <v>115</v>
      </c>
      <c r="D288" s="20" t="s">
        <v>174</v>
      </c>
      <c r="E288" s="15">
        <v>322</v>
      </c>
      <c r="F288" s="15">
        <v>109</v>
      </c>
      <c r="G288" s="15">
        <v>190</v>
      </c>
      <c r="H288" s="15">
        <v>8</v>
      </c>
      <c r="I288" s="15">
        <v>1</v>
      </c>
      <c r="J288" s="15">
        <v>4</v>
      </c>
      <c r="K288" s="15">
        <v>0</v>
      </c>
      <c r="L288" s="15">
        <v>10</v>
      </c>
      <c r="M288" s="19">
        <f t="shared" si="1"/>
        <v>0.40993788819875776</v>
      </c>
      <c r="N288" s="15">
        <v>319</v>
      </c>
    </row>
    <row r="289" spans="1:14" x14ac:dyDescent="0.25">
      <c r="A289" s="16">
        <v>310002201326</v>
      </c>
      <c r="B289" s="20" t="s">
        <v>114</v>
      </c>
      <c r="C289" s="20" t="s">
        <v>115</v>
      </c>
      <c r="D289" s="20" t="s">
        <v>126</v>
      </c>
      <c r="E289" s="15">
        <v>269</v>
      </c>
      <c r="F289" s="15">
        <v>66</v>
      </c>
      <c r="G289" s="15">
        <v>187</v>
      </c>
      <c r="H289" s="15">
        <v>3</v>
      </c>
      <c r="I289" s="15">
        <v>2</v>
      </c>
      <c r="J289" s="15">
        <v>1</v>
      </c>
      <c r="K289" s="15">
        <v>0</v>
      </c>
      <c r="L289" s="15">
        <v>10</v>
      </c>
      <c r="M289" s="19">
        <f t="shared" si="1"/>
        <v>0.30483271375464682</v>
      </c>
      <c r="N289" s="15">
        <v>266</v>
      </c>
    </row>
    <row r="290" spans="1:14" x14ac:dyDescent="0.25">
      <c r="A290" s="16">
        <v>310002201328</v>
      </c>
      <c r="B290" s="20" t="s">
        <v>114</v>
      </c>
      <c r="C290" s="20" t="s">
        <v>115</v>
      </c>
      <c r="D290" s="20" t="s">
        <v>165</v>
      </c>
      <c r="E290" s="15">
        <v>245</v>
      </c>
      <c r="F290" s="15">
        <v>20</v>
      </c>
      <c r="G290" s="15">
        <v>205</v>
      </c>
      <c r="H290" s="15">
        <v>2</v>
      </c>
      <c r="I290" s="15">
        <v>1</v>
      </c>
      <c r="J290" s="15">
        <v>5</v>
      </c>
      <c r="K290" s="15">
        <v>1</v>
      </c>
      <c r="L290" s="15">
        <v>11</v>
      </c>
      <c r="M290" s="19">
        <f t="shared" si="1"/>
        <v>0.16326530612244897</v>
      </c>
      <c r="N290" s="15">
        <v>103</v>
      </c>
    </row>
    <row r="291" spans="1:14" x14ac:dyDescent="0.25">
      <c r="A291" s="16">
        <v>310002201330</v>
      </c>
      <c r="B291" s="20" t="s">
        <v>114</v>
      </c>
      <c r="C291" s="20" t="s">
        <v>115</v>
      </c>
      <c r="D291" s="20" t="s">
        <v>221</v>
      </c>
      <c r="E291" s="15">
        <v>1189</v>
      </c>
      <c r="F291" s="15">
        <v>202</v>
      </c>
      <c r="G291" s="15">
        <v>917</v>
      </c>
      <c r="H291" s="15">
        <v>17</v>
      </c>
      <c r="I291" s="15">
        <v>8</v>
      </c>
      <c r="J291" s="15">
        <v>12</v>
      </c>
      <c r="K291" s="15">
        <v>1</v>
      </c>
      <c r="L291" s="15">
        <v>32</v>
      </c>
      <c r="M291" s="19">
        <f t="shared" si="1"/>
        <v>0.2287636669470143</v>
      </c>
      <c r="N291" s="15">
        <v>516</v>
      </c>
    </row>
    <row r="292" spans="1:14" x14ac:dyDescent="0.25">
      <c r="A292" s="16">
        <v>310002201332</v>
      </c>
      <c r="B292" s="20" t="s">
        <v>114</v>
      </c>
      <c r="C292" s="20" t="s">
        <v>115</v>
      </c>
      <c r="D292" s="20" t="s">
        <v>147</v>
      </c>
      <c r="E292" s="15">
        <v>237</v>
      </c>
      <c r="F292" s="15">
        <v>38</v>
      </c>
      <c r="G292" s="15">
        <v>176</v>
      </c>
      <c r="H292" s="15">
        <v>4</v>
      </c>
      <c r="I292" s="15">
        <v>2</v>
      </c>
      <c r="J292" s="15">
        <v>5</v>
      </c>
      <c r="K292" s="15">
        <v>0</v>
      </c>
      <c r="L292" s="15">
        <v>12</v>
      </c>
      <c r="M292" s="19">
        <f t="shared" si="1"/>
        <v>0.25738396624472576</v>
      </c>
      <c r="N292" s="15">
        <v>153</v>
      </c>
    </row>
    <row r="293" spans="1:14" x14ac:dyDescent="0.25">
      <c r="A293" s="16" t="s">
        <v>559</v>
      </c>
      <c r="B293" s="20" t="s">
        <v>145</v>
      </c>
      <c r="C293" s="20" t="s">
        <v>115</v>
      </c>
      <c r="D293" s="20" t="s">
        <v>324</v>
      </c>
      <c r="E293" s="15">
        <v>193</v>
      </c>
      <c r="F293" s="15">
        <v>12</v>
      </c>
      <c r="G293" s="15">
        <v>159</v>
      </c>
      <c r="H293" s="15">
        <v>5</v>
      </c>
      <c r="I293" s="15">
        <v>0</v>
      </c>
      <c r="J293" s="15">
        <v>13</v>
      </c>
      <c r="K293" s="15">
        <v>2</v>
      </c>
      <c r="L293" s="15">
        <v>2</v>
      </c>
      <c r="M293" s="19">
        <f t="shared" si="1"/>
        <v>0.17616580310880828</v>
      </c>
      <c r="N293" s="23" t="s">
        <v>302</v>
      </c>
    </row>
    <row r="294" spans="1:14" x14ac:dyDescent="0.25">
      <c r="A294" s="16">
        <v>317458000253</v>
      </c>
      <c r="B294" s="20" t="s">
        <v>160</v>
      </c>
      <c r="C294" s="20" t="s">
        <v>20</v>
      </c>
      <c r="D294" s="20" t="s">
        <v>398</v>
      </c>
      <c r="E294" s="15">
        <v>377</v>
      </c>
      <c r="F294" s="15">
        <v>32</v>
      </c>
      <c r="G294" s="15">
        <v>333</v>
      </c>
      <c r="H294" s="15">
        <v>0</v>
      </c>
      <c r="I294" s="15">
        <v>3</v>
      </c>
      <c r="J294" s="15">
        <v>0</v>
      </c>
      <c r="K294" s="15">
        <v>0</v>
      </c>
      <c r="L294" s="15">
        <v>9</v>
      </c>
      <c r="M294" s="19">
        <f t="shared" ref="M294" si="71">SUM(F294,H294,I294,J294,K294,L294)/E294</f>
        <v>0.11671087533156499</v>
      </c>
      <c r="N294" s="15">
        <v>73</v>
      </c>
    </row>
    <row r="295" spans="1:14" x14ac:dyDescent="0.25">
      <c r="A295" s="16">
        <v>317458001333</v>
      </c>
      <c r="B295" s="20" t="s">
        <v>160</v>
      </c>
      <c r="C295" s="20" t="s">
        <v>20</v>
      </c>
      <c r="D295" s="20" t="s">
        <v>161</v>
      </c>
      <c r="E295" s="15">
        <v>653</v>
      </c>
      <c r="F295" s="15">
        <v>88</v>
      </c>
      <c r="G295" s="15">
        <v>537</v>
      </c>
      <c r="H295" s="15">
        <v>4</v>
      </c>
      <c r="I295" s="15">
        <v>7</v>
      </c>
      <c r="J295" s="15">
        <v>1</v>
      </c>
      <c r="K295" s="15">
        <v>0</v>
      </c>
      <c r="L295" s="15">
        <v>16</v>
      </c>
      <c r="M295" s="19">
        <f t="shared" si="1"/>
        <v>0.1776416539050536</v>
      </c>
      <c r="N295" s="15">
        <v>157</v>
      </c>
    </row>
    <row r="296" spans="1:14" x14ac:dyDescent="0.25">
      <c r="A296" s="16">
        <v>317485001447</v>
      </c>
      <c r="B296" s="20" t="s">
        <v>264</v>
      </c>
      <c r="C296" s="20" t="s">
        <v>188</v>
      </c>
      <c r="D296" s="20" t="s">
        <v>614</v>
      </c>
      <c r="E296" s="15">
        <v>461</v>
      </c>
      <c r="F296" s="15">
        <v>100</v>
      </c>
      <c r="G296" s="15">
        <v>342</v>
      </c>
      <c r="H296" s="15">
        <v>2</v>
      </c>
      <c r="I296" s="15">
        <v>2</v>
      </c>
      <c r="J296" s="15">
        <v>3</v>
      </c>
      <c r="K296" s="15">
        <v>0</v>
      </c>
      <c r="L296" s="15">
        <v>12</v>
      </c>
      <c r="M296" s="19">
        <f t="shared" si="1"/>
        <v>0.25813449023861174</v>
      </c>
      <c r="N296" s="15">
        <v>243</v>
      </c>
    </row>
    <row r="297" spans="1:14" x14ac:dyDescent="0.25">
      <c r="A297" s="16">
        <v>317485001448</v>
      </c>
      <c r="B297" s="20" t="s">
        <v>264</v>
      </c>
      <c r="C297" s="20" t="s">
        <v>188</v>
      </c>
      <c r="D297" s="20" t="s">
        <v>347</v>
      </c>
      <c r="E297" s="15">
        <v>365</v>
      </c>
      <c r="F297" s="15">
        <v>49</v>
      </c>
      <c r="G297" s="15">
        <v>299</v>
      </c>
      <c r="H297" s="15">
        <v>1</v>
      </c>
      <c r="I297" s="15">
        <v>0</v>
      </c>
      <c r="J297" s="15">
        <v>4</v>
      </c>
      <c r="K297" s="15">
        <v>0</v>
      </c>
      <c r="L297" s="15">
        <v>12</v>
      </c>
      <c r="M297" s="19">
        <f t="shared" ref="M297" si="72">SUM(F297,H297,I297,J297,K297,L297)/E297</f>
        <v>0.18082191780821918</v>
      </c>
      <c r="N297" s="15">
        <v>182</v>
      </c>
    </row>
    <row r="298" spans="1:14" x14ac:dyDescent="0.25">
      <c r="A298" s="16">
        <v>317476002298</v>
      </c>
      <c r="B298" s="20" t="s">
        <v>95</v>
      </c>
      <c r="C298" s="20" t="s">
        <v>96</v>
      </c>
      <c r="D298" s="20" t="s">
        <v>97</v>
      </c>
      <c r="E298" s="15">
        <v>549</v>
      </c>
      <c r="F298" s="15">
        <v>85</v>
      </c>
      <c r="G298" s="15">
        <v>443</v>
      </c>
      <c r="H298" s="15">
        <v>6</v>
      </c>
      <c r="I298" s="15">
        <v>5</v>
      </c>
      <c r="J298" s="15">
        <v>4</v>
      </c>
      <c r="K298" s="15">
        <v>0</v>
      </c>
      <c r="L298" s="15">
        <v>6</v>
      </c>
      <c r="M298" s="19">
        <f t="shared" si="1"/>
        <v>0.19307832422586521</v>
      </c>
      <c r="N298" s="15">
        <v>320</v>
      </c>
    </row>
    <row r="299" spans="1:14" x14ac:dyDescent="0.25">
      <c r="A299" s="16">
        <v>466546000575</v>
      </c>
      <c r="B299" s="20" t="s">
        <v>171</v>
      </c>
      <c r="C299" s="20" t="s">
        <v>66</v>
      </c>
      <c r="D299" s="20" t="s">
        <v>399</v>
      </c>
      <c r="E299" s="15">
        <v>49</v>
      </c>
      <c r="F299" s="15">
        <v>4</v>
      </c>
      <c r="G299" s="15">
        <v>0</v>
      </c>
      <c r="H299" s="15">
        <v>0</v>
      </c>
      <c r="I299" s="15">
        <v>45</v>
      </c>
      <c r="J299" s="15">
        <v>0</v>
      </c>
      <c r="K299" s="15">
        <v>0</v>
      </c>
      <c r="L299" s="15">
        <v>0</v>
      </c>
      <c r="M299" s="19">
        <f t="shared" ref="M299" si="73">SUM(F299,H299,I299,J299,K299,L299)/E299</f>
        <v>1</v>
      </c>
      <c r="N299" s="15">
        <v>49</v>
      </c>
    </row>
    <row r="300" spans="1:14" x14ac:dyDescent="0.25">
      <c r="A300" s="16">
        <v>317482001431</v>
      </c>
      <c r="B300" s="20" t="s">
        <v>152</v>
      </c>
      <c r="C300" s="20" t="s">
        <v>69</v>
      </c>
      <c r="D300" s="20" t="s">
        <v>497</v>
      </c>
      <c r="E300" s="15">
        <v>913</v>
      </c>
      <c r="F300" s="15">
        <v>119</v>
      </c>
      <c r="G300" s="15">
        <v>412</v>
      </c>
      <c r="H300" s="15">
        <v>224</v>
      </c>
      <c r="I300" s="15">
        <v>5</v>
      </c>
      <c r="J300" s="15">
        <v>47</v>
      </c>
      <c r="K300" s="15">
        <v>0</v>
      </c>
      <c r="L300" s="15">
        <v>106</v>
      </c>
      <c r="M300" s="19">
        <f t="shared" ref="M300:M302" si="74">SUM(F300,H300,I300,J300,K300,L300)/E300</f>
        <v>0.54874041621029568</v>
      </c>
      <c r="N300" s="15">
        <v>548</v>
      </c>
    </row>
    <row r="301" spans="1:14" x14ac:dyDescent="0.25">
      <c r="A301" s="16">
        <v>317482001353</v>
      </c>
      <c r="B301" s="20" t="s">
        <v>152</v>
      </c>
      <c r="C301" s="20" t="s">
        <v>69</v>
      </c>
      <c r="D301" s="20" t="s">
        <v>734</v>
      </c>
      <c r="E301" s="15">
        <v>356</v>
      </c>
      <c r="F301" s="15">
        <v>55</v>
      </c>
      <c r="G301" s="15">
        <v>18</v>
      </c>
      <c r="H301" s="15">
        <v>227</v>
      </c>
      <c r="I301" s="15">
        <v>1</v>
      </c>
      <c r="J301" s="15">
        <v>30</v>
      </c>
      <c r="K301" s="15">
        <v>0</v>
      </c>
      <c r="L301" s="15">
        <v>25</v>
      </c>
      <c r="M301" s="19">
        <f t="shared" si="74"/>
        <v>0.949438202247191</v>
      </c>
      <c r="N301" s="15">
        <v>353</v>
      </c>
    </row>
    <row r="302" spans="1:14" x14ac:dyDescent="0.25">
      <c r="A302" s="16">
        <v>317482001354</v>
      </c>
      <c r="B302" s="20" t="s">
        <v>152</v>
      </c>
      <c r="C302" s="20" t="s">
        <v>69</v>
      </c>
      <c r="D302" s="20" t="s">
        <v>735</v>
      </c>
      <c r="E302" s="15">
        <v>1490</v>
      </c>
      <c r="F302" s="15">
        <v>290</v>
      </c>
      <c r="G302" s="15">
        <v>218</v>
      </c>
      <c r="H302" s="15">
        <v>459</v>
      </c>
      <c r="I302" s="15">
        <v>15</v>
      </c>
      <c r="J302" s="15">
        <v>428</v>
      </c>
      <c r="K302" s="15">
        <v>1</v>
      </c>
      <c r="L302" s="15">
        <v>79</v>
      </c>
      <c r="M302" s="19">
        <f t="shared" si="74"/>
        <v>0.8536912751677852</v>
      </c>
      <c r="N302" s="15">
        <v>1481</v>
      </c>
    </row>
    <row r="303" spans="1:14" x14ac:dyDescent="0.25">
      <c r="A303" s="16">
        <v>317482001360</v>
      </c>
      <c r="B303" s="20" t="s">
        <v>152</v>
      </c>
      <c r="C303" s="20" t="s">
        <v>69</v>
      </c>
      <c r="D303" s="20" t="s">
        <v>479</v>
      </c>
      <c r="E303" s="15">
        <v>1729</v>
      </c>
      <c r="F303" s="15">
        <v>341</v>
      </c>
      <c r="G303" s="15">
        <v>669</v>
      </c>
      <c r="H303" s="15">
        <v>484</v>
      </c>
      <c r="I303" s="15">
        <v>15</v>
      </c>
      <c r="J303" s="15">
        <v>67</v>
      </c>
      <c r="K303" s="15">
        <v>7</v>
      </c>
      <c r="L303" s="15">
        <v>146</v>
      </c>
      <c r="M303" s="19">
        <f t="shared" ref="M303" si="75">SUM(F303,H303,I303,J303,K303,L303)/E303</f>
        <v>0.61307113938692881</v>
      </c>
      <c r="N303" s="15">
        <v>1113</v>
      </c>
    </row>
    <row r="304" spans="1:14" x14ac:dyDescent="0.25">
      <c r="A304" s="16" t="s">
        <v>897</v>
      </c>
      <c r="B304" s="20" t="s">
        <v>145</v>
      </c>
      <c r="C304" s="20" t="s">
        <v>69</v>
      </c>
      <c r="D304" s="20" t="s">
        <v>827</v>
      </c>
      <c r="E304" s="15">
        <v>32</v>
      </c>
      <c r="F304" s="15">
        <v>6</v>
      </c>
      <c r="G304" s="15">
        <v>21</v>
      </c>
      <c r="H304" s="15">
        <v>5</v>
      </c>
      <c r="I304" s="15">
        <v>0</v>
      </c>
      <c r="J304" s="15">
        <v>0</v>
      </c>
      <c r="K304" s="15">
        <v>0</v>
      </c>
      <c r="L304" s="15">
        <v>0</v>
      </c>
      <c r="M304" s="19">
        <f t="shared" ref="M304:M306" si="76">SUM(F304,H304,I304,J304,K304,L304)/E304</f>
        <v>0.34375</v>
      </c>
      <c r="N304" s="23" t="s">
        <v>302</v>
      </c>
    </row>
    <row r="305" spans="1:14" x14ac:dyDescent="0.25">
      <c r="A305" s="16">
        <v>317494001453</v>
      </c>
      <c r="B305" s="20" t="s">
        <v>495</v>
      </c>
      <c r="C305" s="20" t="s">
        <v>496</v>
      </c>
      <c r="D305" s="20" t="s">
        <v>473</v>
      </c>
      <c r="E305" s="15">
        <v>325</v>
      </c>
      <c r="F305" s="15">
        <v>19</v>
      </c>
      <c r="G305" s="15">
        <v>299</v>
      </c>
      <c r="H305" s="15">
        <v>2</v>
      </c>
      <c r="I305" s="15">
        <v>2</v>
      </c>
      <c r="J305" s="15">
        <v>1</v>
      </c>
      <c r="K305" s="15">
        <v>0</v>
      </c>
      <c r="L305" s="15">
        <v>2</v>
      </c>
      <c r="M305" s="19">
        <f t="shared" si="76"/>
        <v>0.08</v>
      </c>
      <c r="N305" s="23">
        <v>147</v>
      </c>
    </row>
    <row r="306" spans="1:14" x14ac:dyDescent="0.25">
      <c r="A306" s="16">
        <v>317500001457</v>
      </c>
      <c r="B306" s="20" t="s">
        <v>687</v>
      </c>
      <c r="C306" s="20" t="s">
        <v>379</v>
      </c>
      <c r="D306" s="20" t="s">
        <v>686</v>
      </c>
      <c r="E306" s="15">
        <v>116</v>
      </c>
      <c r="F306" s="15">
        <v>6</v>
      </c>
      <c r="G306" s="15">
        <v>95</v>
      </c>
      <c r="H306" s="15">
        <v>1</v>
      </c>
      <c r="I306" s="15">
        <v>3</v>
      </c>
      <c r="J306" s="15">
        <v>1</v>
      </c>
      <c r="K306" s="15">
        <v>1</v>
      </c>
      <c r="L306" s="15">
        <v>9</v>
      </c>
      <c r="M306" s="19">
        <f t="shared" si="76"/>
        <v>0.18103448275862069</v>
      </c>
      <c r="N306" s="23">
        <v>36</v>
      </c>
    </row>
    <row r="307" spans="1:14" s="26" customFormat="1" x14ac:dyDescent="0.25">
      <c r="A307" s="20">
        <v>80594001016</v>
      </c>
      <c r="B307" s="17" t="s">
        <v>15</v>
      </c>
      <c r="C307" s="17" t="s">
        <v>16</v>
      </c>
      <c r="D307" s="20" t="s">
        <v>17</v>
      </c>
      <c r="E307" s="25">
        <v>91</v>
      </c>
      <c r="F307" s="18">
        <v>10</v>
      </c>
      <c r="G307" s="18">
        <v>80</v>
      </c>
      <c r="H307" s="18">
        <v>1</v>
      </c>
      <c r="I307" s="18">
        <v>0</v>
      </c>
      <c r="J307" s="18">
        <v>0</v>
      </c>
      <c r="K307" s="18">
        <v>0</v>
      </c>
      <c r="L307" s="18">
        <v>0</v>
      </c>
      <c r="M307" s="19">
        <f t="shared" si="1"/>
        <v>0.12087912087912088</v>
      </c>
      <c r="N307" s="18">
        <v>53</v>
      </c>
    </row>
    <row r="308" spans="1:14" s="26" customFormat="1" x14ac:dyDescent="0.25">
      <c r="A308" s="20">
        <v>80594001017</v>
      </c>
      <c r="B308" s="17" t="s">
        <v>15</v>
      </c>
      <c r="C308" s="17" t="s">
        <v>16</v>
      </c>
      <c r="D308" s="20" t="s">
        <v>524</v>
      </c>
      <c r="E308" s="25">
        <v>107</v>
      </c>
      <c r="F308" s="18">
        <v>9</v>
      </c>
      <c r="G308" s="18">
        <v>94</v>
      </c>
      <c r="H308" s="18">
        <v>3</v>
      </c>
      <c r="I308" s="18">
        <v>1</v>
      </c>
      <c r="J308" s="18">
        <v>0</v>
      </c>
      <c r="K308" s="18">
        <v>0</v>
      </c>
      <c r="L308" s="18">
        <v>0</v>
      </c>
      <c r="M308" s="19">
        <f t="shared" ref="M308:M312" si="77">SUM(F308,H308,I308,J308,K308,L308)/E308</f>
        <v>0.12149532710280374</v>
      </c>
      <c r="N308" s="18">
        <v>55</v>
      </c>
    </row>
    <row r="309" spans="1:14" s="26" customFormat="1" x14ac:dyDescent="0.25">
      <c r="A309" s="20">
        <v>317506001461</v>
      </c>
      <c r="B309" s="17" t="s">
        <v>950</v>
      </c>
      <c r="C309" s="17" t="s">
        <v>314</v>
      </c>
      <c r="D309" s="20" t="s">
        <v>836</v>
      </c>
      <c r="E309" s="25">
        <v>165</v>
      </c>
      <c r="F309" s="18">
        <v>18</v>
      </c>
      <c r="G309" s="18">
        <v>146</v>
      </c>
      <c r="H309" s="18">
        <v>1</v>
      </c>
      <c r="I309" s="18">
        <v>0</v>
      </c>
      <c r="J309" s="18">
        <v>0</v>
      </c>
      <c r="K309" s="18">
        <v>0</v>
      </c>
      <c r="L309" s="18">
        <v>0</v>
      </c>
      <c r="M309" s="19">
        <f t="shared" si="77"/>
        <v>0.11515151515151516</v>
      </c>
      <c r="N309" s="18">
        <v>85</v>
      </c>
    </row>
    <row r="310" spans="1:14" s="26" customFormat="1" x14ac:dyDescent="0.25">
      <c r="A310" s="16">
        <v>317527002232</v>
      </c>
      <c r="B310" s="17" t="s">
        <v>211</v>
      </c>
      <c r="C310" s="17" t="s">
        <v>59</v>
      </c>
      <c r="D310" s="20" t="s">
        <v>763</v>
      </c>
      <c r="E310" s="25">
        <v>479</v>
      </c>
      <c r="F310" s="18">
        <v>45</v>
      </c>
      <c r="G310" s="18">
        <v>379</v>
      </c>
      <c r="H310" s="18">
        <v>7</v>
      </c>
      <c r="I310" s="18">
        <v>4</v>
      </c>
      <c r="J310" s="18">
        <v>16</v>
      </c>
      <c r="K310" s="18">
        <v>2</v>
      </c>
      <c r="L310" s="18">
        <v>26</v>
      </c>
      <c r="M310" s="19">
        <f t="shared" si="77"/>
        <v>0.20876826722338204</v>
      </c>
      <c r="N310" s="18">
        <v>68</v>
      </c>
    </row>
    <row r="311" spans="1:14" s="26" customFormat="1" x14ac:dyDescent="0.25">
      <c r="A311" s="16">
        <v>317527001472</v>
      </c>
      <c r="B311" s="17" t="s">
        <v>211</v>
      </c>
      <c r="C311" s="17" t="s">
        <v>59</v>
      </c>
      <c r="D311" s="20" t="s">
        <v>579</v>
      </c>
      <c r="E311" s="25">
        <v>374</v>
      </c>
      <c r="F311" s="18">
        <v>46</v>
      </c>
      <c r="G311" s="18">
        <v>256</v>
      </c>
      <c r="H311" s="18">
        <v>24</v>
      </c>
      <c r="I311" s="18">
        <v>0</v>
      </c>
      <c r="J311" s="18">
        <v>5</v>
      </c>
      <c r="K311" s="18">
        <v>1</v>
      </c>
      <c r="L311" s="18">
        <v>42</v>
      </c>
      <c r="M311" s="19">
        <f t="shared" si="77"/>
        <v>0.31550802139037432</v>
      </c>
      <c r="N311" s="18">
        <v>230</v>
      </c>
    </row>
    <row r="312" spans="1:14" s="26" customFormat="1" x14ac:dyDescent="0.25">
      <c r="A312" s="16">
        <v>317527001475</v>
      </c>
      <c r="B312" s="17" t="s">
        <v>211</v>
      </c>
      <c r="C312" s="17" t="s">
        <v>59</v>
      </c>
      <c r="D312" s="20" t="s">
        <v>580</v>
      </c>
      <c r="E312" s="25">
        <v>700</v>
      </c>
      <c r="F312" s="18">
        <v>127</v>
      </c>
      <c r="G312" s="18">
        <v>482</v>
      </c>
      <c r="H312" s="18">
        <v>23</v>
      </c>
      <c r="I312" s="18">
        <v>3</v>
      </c>
      <c r="J312" s="18">
        <v>19</v>
      </c>
      <c r="K312" s="18">
        <v>3</v>
      </c>
      <c r="L312" s="18">
        <v>43</v>
      </c>
      <c r="M312" s="19">
        <f t="shared" si="77"/>
        <v>0.31142857142857144</v>
      </c>
      <c r="N312" s="18">
        <v>235</v>
      </c>
    </row>
    <row r="313" spans="1:14" s="26" customFormat="1" x14ac:dyDescent="0.25">
      <c r="A313" s="16">
        <v>317527001477</v>
      </c>
      <c r="B313" s="17" t="s">
        <v>211</v>
      </c>
      <c r="C313" s="17" t="s">
        <v>59</v>
      </c>
      <c r="D313" s="20" t="s">
        <v>212</v>
      </c>
      <c r="E313" s="25">
        <v>621</v>
      </c>
      <c r="F313" s="18">
        <v>73</v>
      </c>
      <c r="G313" s="18">
        <v>466</v>
      </c>
      <c r="H313" s="18">
        <v>23</v>
      </c>
      <c r="I313" s="18">
        <v>3</v>
      </c>
      <c r="J313" s="18">
        <v>9</v>
      </c>
      <c r="K313" s="18">
        <v>2</v>
      </c>
      <c r="L313" s="18">
        <v>45</v>
      </c>
      <c r="M313" s="19">
        <f t="shared" si="1"/>
        <v>0.24959742351046699</v>
      </c>
      <c r="N313" s="18">
        <v>187</v>
      </c>
    </row>
    <row r="314" spans="1:14" s="26" customFormat="1" x14ac:dyDescent="0.25">
      <c r="A314" s="16">
        <v>317527001389</v>
      </c>
      <c r="B314" s="17" t="s">
        <v>211</v>
      </c>
      <c r="C314" s="17" t="s">
        <v>59</v>
      </c>
      <c r="D314" s="20" t="s">
        <v>390</v>
      </c>
      <c r="E314" s="25">
        <v>1982</v>
      </c>
      <c r="F314" s="18">
        <v>166</v>
      </c>
      <c r="G314" s="18">
        <v>1566</v>
      </c>
      <c r="H314" s="18">
        <v>84</v>
      </c>
      <c r="I314" s="18">
        <v>10</v>
      </c>
      <c r="J314" s="18">
        <v>38</v>
      </c>
      <c r="K314" s="18">
        <v>7</v>
      </c>
      <c r="L314" s="18">
        <v>111</v>
      </c>
      <c r="M314" s="19">
        <f t="shared" ref="M314" si="78">SUM(F314,H314,I314,J314,K314,L314)/E314</f>
        <v>0.20988900100908173</v>
      </c>
      <c r="N314" s="18">
        <v>401</v>
      </c>
    </row>
    <row r="315" spans="1:14" s="26" customFormat="1" x14ac:dyDescent="0.25">
      <c r="A315" s="16">
        <v>560516000279</v>
      </c>
      <c r="B315" s="17" t="s">
        <v>501</v>
      </c>
      <c r="C315" s="17" t="s">
        <v>367</v>
      </c>
      <c r="D315" s="20" t="s">
        <v>482</v>
      </c>
      <c r="E315" s="25">
        <v>397</v>
      </c>
      <c r="F315" s="18">
        <v>58</v>
      </c>
      <c r="G315" s="18">
        <v>320</v>
      </c>
      <c r="H315" s="18">
        <v>0</v>
      </c>
      <c r="I315" s="18">
        <v>0</v>
      </c>
      <c r="J315" s="18">
        <v>2</v>
      </c>
      <c r="K315" s="18">
        <v>0</v>
      </c>
      <c r="L315" s="18">
        <v>17</v>
      </c>
      <c r="M315" s="19">
        <f t="shared" ref="M315:M317" si="79">SUM(F315,H315,I315,J315,K315,L315)/E315</f>
        <v>0.19395465994962216</v>
      </c>
      <c r="N315" s="18">
        <v>166</v>
      </c>
    </row>
    <row r="316" spans="1:14" s="26" customFormat="1" x14ac:dyDescent="0.25">
      <c r="A316" s="16">
        <v>560207000126</v>
      </c>
      <c r="B316" s="17" t="s">
        <v>622</v>
      </c>
      <c r="C316" s="17" t="s">
        <v>367</v>
      </c>
      <c r="D316" s="20" t="s">
        <v>871</v>
      </c>
      <c r="E316" s="25">
        <v>277</v>
      </c>
      <c r="F316" s="18">
        <v>24</v>
      </c>
      <c r="G316" s="18">
        <v>240</v>
      </c>
      <c r="H316" s="18">
        <v>1</v>
      </c>
      <c r="I316" s="18">
        <v>0</v>
      </c>
      <c r="J316" s="18">
        <v>1</v>
      </c>
      <c r="K316" s="18">
        <v>0</v>
      </c>
      <c r="L316" s="18">
        <v>11</v>
      </c>
      <c r="M316" s="19">
        <f t="shared" si="79"/>
        <v>0.13357400722021662</v>
      </c>
      <c r="N316" s="18">
        <v>105</v>
      </c>
    </row>
    <row r="317" spans="1:14" s="26" customFormat="1" x14ac:dyDescent="0.25">
      <c r="A317" s="16">
        <v>560207000521</v>
      </c>
      <c r="B317" s="17" t="s">
        <v>622</v>
      </c>
      <c r="C317" s="17" t="s">
        <v>367</v>
      </c>
      <c r="D317" s="20" t="s">
        <v>475</v>
      </c>
      <c r="E317" s="25">
        <v>299</v>
      </c>
      <c r="F317" s="18">
        <v>17</v>
      </c>
      <c r="G317" s="18">
        <v>270</v>
      </c>
      <c r="H317" s="18">
        <v>3</v>
      </c>
      <c r="I317" s="18">
        <v>1</v>
      </c>
      <c r="J317" s="18">
        <v>2</v>
      </c>
      <c r="K317" s="18">
        <v>0</v>
      </c>
      <c r="L317" s="18">
        <v>6</v>
      </c>
      <c r="M317" s="19">
        <f t="shared" si="79"/>
        <v>9.6989966555183951E-2</v>
      </c>
      <c r="N317" s="18">
        <v>102</v>
      </c>
    </row>
    <row r="318" spans="1:14" s="26" customFormat="1" x14ac:dyDescent="0.25">
      <c r="A318" s="16">
        <v>317536001487</v>
      </c>
      <c r="B318" s="17" t="s">
        <v>25</v>
      </c>
      <c r="C318" s="17" t="s">
        <v>96</v>
      </c>
      <c r="D318" s="20" t="s">
        <v>350</v>
      </c>
      <c r="E318" s="25">
        <v>108</v>
      </c>
      <c r="F318" s="18">
        <v>18</v>
      </c>
      <c r="G318" s="18">
        <v>90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9">
        <f t="shared" ref="M318" si="80">SUM(F318,H318,I318,J318,K318,L318)/E318</f>
        <v>0.16666666666666666</v>
      </c>
      <c r="N318" s="18">
        <v>43</v>
      </c>
    </row>
    <row r="319" spans="1:14" s="26" customFormat="1" x14ac:dyDescent="0.25">
      <c r="A319" s="21" t="s">
        <v>304</v>
      </c>
      <c r="B319" s="17" t="s">
        <v>233</v>
      </c>
      <c r="C319" s="17" t="s">
        <v>234</v>
      </c>
      <c r="D319" s="20" t="s">
        <v>303</v>
      </c>
      <c r="E319" s="25">
        <v>234</v>
      </c>
      <c r="F319" s="18">
        <v>25</v>
      </c>
      <c r="G319" s="18">
        <v>204</v>
      </c>
      <c r="H319" s="18">
        <v>3</v>
      </c>
      <c r="I319" s="18">
        <v>0</v>
      </c>
      <c r="J319" s="18">
        <v>1</v>
      </c>
      <c r="K319" s="18">
        <v>0</v>
      </c>
      <c r="L319" s="18">
        <v>1</v>
      </c>
      <c r="M319" s="19">
        <f t="shared" ref="M319" si="81">SUM(F319,H319,I319,J319,K319,L319)/E319</f>
        <v>0.12820512820512819</v>
      </c>
      <c r="N319" s="18">
        <v>79</v>
      </c>
    </row>
    <row r="320" spans="1:14" s="26" customFormat="1" x14ac:dyDescent="0.25">
      <c r="A320" s="21" t="s">
        <v>232</v>
      </c>
      <c r="B320" s="17" t="s">
        <v>233</v>
      </c>
      <c r="C320" s="17" t="s">
        <v>234</v>
      </c>
      <c r="D320" s="20" t="s">
        <v>235</v>
      </c>
      <c r="E320" s="25">
        <v>181</v>
      </c>
      <c r="F320" s="18">
        <v>20</v>
      </c>
      <c r="G320" s="18">
        <v>157</v>
      </c>
      <c r="H320" s="18">
        <v>4</v>
      </c>
      <c r="I320" s="18">
        <v>0</v>
      </c>
      <c r="J320" s="18">
        <v>0</v>
      </c>
      <c r="K320" s="18">
        <v>0</v>
      </c>
      <c r="L320" s="18">
        <v>0</v>
      </c>
      <c r="M320" s="19">
        <f t="shared" si="1"/>
        <v>0.13259668508287292</v>
      </c>
      <c r="N320" s="18">
        <v>56</v>
      </c>
    </row>
    <row r="321" spans="1:14" s="26" customFormat="1" x14ac:dyDescent="0.25">
      <c r="A321" s="21" t="s">
        <v>923</v>
      </c>
      <c r="B321" s="17" t="s">
        <v>924</v>
      </c>
      <c r="C321" s="17" t="s">
        <v>66</v>
      </c>
      <c r="D321" s="20" t="s">
        <v>924</v>
      </c>
      <c r="E321" s="25">
        <v>702</v>
      </c>
      <c r="F321" s="18">
        <v>0</v>
      </c>
      <c r="G321" s="18">
        <v>0</v>
      </c>
      <c r="H321" s="18">
        <v>0</v>
      </c>
      <c r="I321" s="18">
        <v>702</v>
      </c>
      <c r="J321" s="18">
        <v>0</v>
      </c>
      <c r="K321" s="18">
        <v>0</v>
      </c>
      <c r="L321" s="18">
        <v>0</v>
      </c>
      <c r="M321" s="19">
        <f t="shared" si="1"/>
        <v>1</v>
      </c>
      <c r="N321" s="18">
        <v>699</v>
      </c>
    </row>
    <row r="322" spans="1:14" s="26" customFormat="1" x14ac:dyDescent="0.25">
      <c r="A322" s="21" t="s">
        <v>153</v>
      </c>
      <c r="B322" s="17" t="s">
        <v>154</v>
      </c>
      <c r="C322" s="17" t="s">
        <v>155</v>
      </c>
      <c r="D322" s="20" t="s">
        <v>156</v>
      </c>
      <c r="E322" s="25">
        <v>192</v>
      </c>
      <c r="F322" s="18">
        <v>31</v>
      </c>
      <c r="G322" s="18">
        <v>152</v>
      </c>
      <c r="H322" s="18">
        <v>2</v>
      </c>
      <c r="I322" s="18">
        <v>0</v>
      </c>
      <c r="J322" s="18">
        <v>1</v>
      </c>
      <c r="K322" s="18">
        <v>0</v>
      </c>
      <c r="L322" s="18">
        <v>6</v>
      </c>
      <c r="M322" s="19">
        <f t="shared" si="1"/>
        <v>0.20833333333333334</v>
      </c>
      <c r="N322" s="18">
        <v>91</v>
      </c>
    </row>
    <row r="323" spans="1:14" s="26" customFormat="1" x14ac:dyDescent="0.25">
      <c r="A323" s="21" t="s">
        <v>469</v>
      </c>
      <c r="B323" s="17" t="s">
        <v>154</v>
      </c>
      <c r="C323" s="17" t="s">
        <v>155</v>
      </c>
      <c r="D323" s="20" t="s">
        <v>102</v>
      </c>
      <c r="E323" s="25">
        <v>188</v>
      </c>
      <c r="F323" s="18">
        <v>30</v>
      </c>
      <c r="G323" s="18">
        <v>154</v>
      </c>
      <c r="H323" s="18">
        <v>0</v>
      </c>
      <c r="I323" s="18">
        <v>0</v>
      </c>
      <c r="J323" s="18">
        <v>2</v>
      </c>
      <c r="K323" s="18">
        <v>0</v>
      </c>
      <c r="L323" s="18">
        <v>2</v>
      </c>
      <c r="M323" s="19">
        <f t="shared" si="1"/>
        <v>0.18085106382978725</v>
      </c>
      <c r="N323" s="18">
        <v>78</v>
      </c>
    </row>
    <row r="324" spans="1:14" s="26" customFormat="1" x14ac:dyDescent="0.25">
      <c r="A324" s="21" t="s">
        <v>873</v>
      </c>
      <c r="B324" s="17" t="s">
        <v>874</v>
      </c>
      <c r="C324" s="17" t="s">
        <v>155</v>
      </c>
      <c r="D324" s="20" t="s">
        <v>875</v>
      </c>
      <c r="E324" s="25">
        <v>114</v>
      </c>
      <c r="F324" s="18">
        <v>13</v>
      </c>
      <c r="G324" s="18">
        <v>97</v>
      </c>
      <c r="H324" s="18">
        <v>2</v>
      </c>
      <c r="I324" s="18">
        <v>1</v>
      </c>
      <c r="J324" s="18">
        <v>0</v>
      </c>
      <c r="K324" s="18">
        <v>0</v>
      </c>
      <c r="L324" s="18">
        <v>1</v>
      </c>
      <c r="M324" s="19">
        <f t="shared" si="1"/>
        <v>0.14912280701754385</v>
      </c>
      <c r="N324" s="18">
        <v>62</v>
      </c>
    </row>
    <row r="325" spans="1:14" s="26" customFormat="1" x14ac:dyDescent="0.25">
      <c r="A325" s="21" t="s">
        <v>637</v>
      </c>
      <c r="B325" s="17" t="s">
        <v>638</v>
      </c>
      <c r="C325" s="17" t="s">
        <v>308</v>
      </c>
      <c r="D325" s="20" t="s">
        <v>636</v>
      </c>
      <c r="E325" s="25">
        <v>484</v>
      </c>
      <c r="F325" s="18">
        <v>31</v>
      </c>
      <c r="G325" s="18">
        <v>424</v>
      </c>
      <c r="H325" s="18">
        <v>5</v>
      </c>
      <c r="I325" s="18">
        <v>2</v>
      </c>
      <c r="J325" s="18">
        <v>7</v>
      </c>
      <c r="K325" s="18">
        <v>1</v>
      </c>
      <c r="L325" s="18">
        <v>14</v>
      </c>
      <c r="M325" s="19">
        <f t="shared" si="1"/>
        <v>0.12396694214876033</v>
      </c>
      <c r="N325" s="18">
        <v>174</v>
      </c>
    </row>
    <row r="326" spans="1:14" s="26" customFormat="1" x14ac:dyDescent="0.25">
      <c r="A326" s="21" t="s">
        <v>510</v>
      </c>
      <c r="B326" s="17" t="s">
        <v>511</v>
      </c>
      <c r="C326" s="17" t="s">
        <v>100</v>
      </c>
      <c r="D326" s="20" t="s">
        <v>512</v>
      </c>
      <c r="E326" s="25">
        <v>80</v>
      </c>
      <c r="F326" s="18">
        <v>2</v>
      </c>
      <c r="G326" s="18">
        <v>76</v>
      </c>
      <c r="H326" s="18">
        <v>0</v>
      </c>
      <c r="I326" s="18">
        <v>1</v>
      </c>
      <c r="J326" s="18">
        <v>1</v>
      </c>
      <c r="K326" s="18">
        <v>0</v>
      </c>
      <c r="L326" s="18">
        <v>0</v>
      </c>
      <c r="M326" s="19">
        <f t="shared" ref="M326" si="82">SUM(F326,H326,I326,J326,K326,L326)/E326</f>
        <v>0.05</v>
      </c>
      <c r="N326" s="18">
        <v>37</v>
      </c>
    </row>
    <row r="327" spans="1:14" s="26" customFormat="1" x14ac:dyDescent="0.25">
      <c r="A327" s="21" t="s">
        <v>409</v>
      </c>
      <c r="B327" s="17" t="s">
        <v>410</v>
      </c>
      <c r="C327" s="17" t="s">
        <v>78</v>
      </c>
      <c r="D327" s="20" t="s">
        <v>411</v>
      </c>
      <c r="E327" s="25">
        <v>983</v>
      </c>
      <c r="F327" s="18">
        <v>213</v>
      </c>
      <c r="G327" s="18">
        <v>669</v>
      </c>
      <c r="H327" s="18">
        <v>20</v>
      </c>
      <c r="I327" s="18">
        <v>5</v>
      </c>
      <c r="J327" s="18">
        <v>19</v>
      </c>
      <c r="K327" s="18">
        <v>2</v>
      </c>
      <c r="L327" s="18">
        <v>55</v>
      </c>
      <c r="M327" s="19">
        <f t="shared" ref="M327" si="83">SUM(F327,H327,I327,J327,K327,L327)/E327</f>
        <v>0.31943031536113936</v>
      </c>
      <c r="N327" s="18">
        <v>137</v>
      </c>
    </row>
    <row r="328" spans="1:14" s="26" customFormat="1" x14ac:dyDescent="0.25">
      <c r="A328" s="21" t="s">
        <v>502</v>
      </c>
      <c r="B328" s="17" t="s">
        <v>64</v>
      </c>
      <c r="C328" s="17" t="s">
        <v>65</v>
      </c>
      <c r="D328" s="20" t="s">
        <v>483</v>
      </c>
      <c r="E328" s="25">
        <v>340</v>
      </c>
      <c r="F328" s="18">
        <v>37</v>
      </c>
      <c r="G328" s="18">
        <v>244</v>
      </c>
      <c r="H328" s="18">
        <v>5</v>
      </c>
      <c r="I328" s="18">
        <v>26</v>
      </c>
      <c r="J328" s="18">
        <v>1</v>
      </c>
      <c r="K328" s="18">
        <v>1</v>
      </c>
      <c r="L328" s="18">
        <v>26</v>
      </c>
      <c r="M328" s="19">
        <f t="shared" ref="M328" si="84">SUM(F328,H328,I328,J328,K328,L328)/E328</f>
        <v>0.28235294117647058</v>
      </c>
      <c r="N328" s="18">
        <v>85</v>
      </c>
    </row>
    <row r="329" spans="1:14" s="26" customFormat="1" x14ac:dyDescent="0.25">
      <c r="A329" s="21" t="s">
        <v>930</v>
      </c>
      <c r="B329" s="17" t="s">
        <v>64</v>
      </c>
      <c r="C329" s="17" t="s">
        <v>65</v>
      </c>
      <c r="D329" s="20" t="s">
        <v>931</v>
      </c>
      <c r="E329" s="25">
        <v>467</v>
      </c>
      <c r="F329" s="18">
        <v>23</v>
      </c>
      <c r="G329" s="18">
        <v>381</v>
      </c>
      <c r="H329" s="18">
        <v>1</v>
      </c>
      <c r="I329" s="18">
        <v>8</v>
      </c>
      <c r="J329" s="18">
        <v>21</v>
      </c>
      <c r="K329" s="18">
        <v>1</v>
      </c>
      <c r="L329" s="18">
        <v>32</v>
      </c>
      <c r="M329" s="19">
        <f t="shared" si="1"/>
        <v>0.1841541755888651</v>
      </c>
      <c r="N329" s="18">
        <v>17</v>
      </c>
    </row>
    <row r="330" spans="1:14" s="26" customFormat="1" x14ac:dyDescent="0.25">
      <c r="A330" s="21" t="s">
        <v>241</v>
      </c>
      <c r="B330" s="17" t="s">
        <v>64</v>
      </c>
      <c r="C330" s="17" t="s">
        <v>65</v>
      </c>
      <c r="D330" s="20" t="s">
        <v>151</v>
      </c>
      <c r="E330" s="25">
        <v>409</v>
      </c>
      <c r="F330" s="18">
        <v>45</v>
      </c>
      <c r="G330" s="18">
        <v>257</v>
      </c>
      <c r="H330" s="18">
        <v>7</v>
      </c>
      <c r="I330" s="18">
        <v>49</v>
      </c>
      <c r="J330" s="18">
        <v>2</v>
      </c>
      <c r="K330" s="18">
        <v>0</v>
      </c>
      <c r="L330" s="18">
        <v>49</v>
      </c>
      <c r="M330" s="19">
        <f t="shared" si="1"/>
        <v>0.37163814180929094</v>
      </c>
      <c r="N330" s="18">
        <v>110</v>
      </c>
    </row>
    <row r="331" spans="1:14" s="26" customFormat="1" x14ac:dyDescent="0.25">
      <c r="A331" s="21" t="s">
        <v>404</v>
      </c>
      <c r="B331" s="17" t="s">
        <v>64</v>
      </c>
      <c r="C331" s="17" t="s">
        <v>65</v>
      </c>
      <c r="D331" s="20" t="s">
        <v>405</v>
      </c>
      <c r="E331" s="25">
        <v>454</v>
      </c>
      <c r="F331" s="18">
        <v>36</v>
      </c>
      <c r="G331" s="18">
        <v>332</v>
      </c>
      <c r="H331" s="18">
        <v>5</v>
      </c>
      <c r="I331" s="18">
        <v>34</v>
      </c>
      <c r="J331" s="18">
        <v>2</v>
      </c>
      <c r="K331" s="18">
        <v>0</v>
      </c>
      <c r="L331" s="18">
        <v>45</v>
      </c>
      <c r="M331" s="19">
        <f t="shared" ref="M331:M333" si="85">SUM(F331,H331,I331,J331,K331,L331)/E331</f>
        <v>0.2687224669603524</v>
      </c>
      <c r="N331" s="18">
        <v>68</v>
      </c>
    </row>
    <row r="332" spans="1:14" s="26" customFormat="1" x14ac:dyDescent="0.25">
      <c r="A332" s="21" t="s">
        <v>406</v>
      </c>
      <c r="B332" s="17" t="s">
        <v>64</v>
      </c>
      <c r="C332" s="17" t="s">
        <v>65</v>
      </c>
      <c r="D332" s="20" t="s">
        <v>307</v>
      </c>
      <c r="E332" s="25">
        <v>480</v>
      </c>
      <c r="F332" s="18">
        <v>72</v>
      </c>
      <c r="G332" s="18">
        <v>111</v>
      </c>
      <c r="H332" s="18">
        <v>9</v>
      </c>
      <c r="I332" s="18">
        <v>221</v>
      </c>
      <c r="J332" s="18">
        <v>7</v>
      </c>
      <c r="K332" s="18">
        <v>0</v>
      </c>
      <c r="L332" s="18">
        <v>60</v>
      </c>
      <c r="M332" s="19">
        <f t="shared" si="85"/>
        <v>0.76875000000000004</v>
      </c>
      <c r="N332" s="18">
        <v>480</v>
      </c>
    </row>
    <row r="333" spans="1:14" s="26" customFormat="1" x14ac:dyDescent="0.25">
      <c r="A333" s="21" t="s">
        <v>895</v>
      </c>
      <c r="B333" s="17" t="s">
        <v>64</v>
      </c>
      <c r="C333" s="17" t="s">
        <v>65</v>
      </c>
      <c r="D333" s="20" t="s">
        <v>820</v>
      </c>
      <c r="E333" s="25">
        <v>363</v>
      </c>
      <c r="F333" s="18">
        <v>16</v>
      </c>
      <c r="G333" s="18">
        <v>295</v>
      </c>
      <c r="H333" s="18">
        <v>5</v>
      </c>
      <c r="I333" s="18">
        <v>14</v>
      </c>
      <c r="J333" s="18">
        <v>2</v>
      </c>
      <c r="K333" s="18">
        <v>0</v>
      </c>
      <c r="L333" s="18">
        <v>31</v>
      </c>
      <c r="M333" s="19">
        <f t="shared" si="85"/>
        <v>0.18732782369146006</v>
      </c>
      <c r="N333" s="18">
        <v>21</v>
      </c>
    </row>
    <row r="334" spans="1:14" s="26" customFormat="1" x14ac:dyDescent="0.25">
      <c r="A334" s="16">
        <v>317617000212</v>
      </c>
      <c r="B334" s="17" t="s">
        <v>902</v>
      </c>
      <c r="C334" s="17" t="s">
        <v>903</v>
      </c>
      <c r="D334" s="20" t="s">
        <v>830</v>
      </c>
      <c r="E334" s="25">
        <v>130</v>
      </c>
      <c r="F334" s="18">
        <v>2</v>
      </c>
      <c r="G334" s="18">
        <v>125</v>
      </c>
      <c r="H334" s="18">
        <v>0</v>
      </c>
      <c r="I334" s="18">
        <v>1</v>
      </c>
      <c r="J334" s="18">
        <v>0</v>
      </c>
      <c r="K334" s="18">
        <v>0</v>
      </c>
      <c r="L334" s="18">
        <v>2</v>
      </c>
      <c r="M334" s="19">
        <f t="shared" ref="M334" si="86">SUM(F334,H334,I334,J334,K334,L334)/E334</f>
        <v>3.8461538461538464E-2</v>
      </c>
      <c r="N334" s="18">
        <v>40</v>
      </c>
    </row>
    <row r="335" spans="1:14" s="26" customFormat="1" x14ac:dyDescent="0.25">
      <c r="A335" s="16">
        <v>317638001570</v>
      </c>
      <c r="B335" s="17" t="s">
        <v>412</v>
      </c>
      <c r="C335" s="17" t="s">
        <v>348</v>
      </c>
      <c r="D335" s="20" t="s">
        <v>413</v>
      </c>
      <c r="E335" s="25">
        <v>37</v>
      </c>
      <c r="F335" s="18">
        <v>5</v>
      </c>
      <c r="G335" s="18">
        <v>32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9">
        <f t="shared" ref="M335" si="87">SUM(F335,H335,I335,J335,K335,L335)/E335</f>
        <v>0.13513513513513514</v>
      </c>
      <c r="N335" s="18">
        <v>19</v>
      </c>
    </row>
    <row r="336" spans="1:14" s="26" customFormat="1" x14ac:dyDescent="0.25">
      <c r="A336" s="16">
        <v>317647001581</v>
      </c>
      <c r="B336" s="17" t="s">
        <v>89</v>
      </c>
      <c r="C336" s="17" t="s">
        <v>90</v>
      </c>
      <c r="D336" s="20" t="s">
        <v>23</v>
      </c>
      <c r="E336" s="25">
        <v>805</v>
      </c>
      <c r="F336" s="18">
        <v>355</v>
      </c>
      <c r="G336" s="18">
        <v>409</v>
      </c>
      <c r="H336" s="18">
        <v>6</v>
      </c>
      <c r="I336" s="18">
        <v>18</v>
      </c>
      <c r="J336" s="18">
        <v>7</v>
      </c>
      <c r="K336" s="18">
        <v>0</v>
      </c>
      <c r="L336" s="18">
        <v>10</v>
      </c>
      <c r="M336" s="19">
        <f t="shared" si="1"/>
        <v>0.49192546583850932</v>
      </c>
      <c r="N336" s="18">
        <v>506</v>
      </c>
    </row>
    <row r="337" spans="1:14" s="26" customFormat="1" x14ac:dyDescent="0.25">
      <c r="A337" s="16">
        <v>317647002220</v>
      </c>
      <c r="B337" s="17" t="s">
        <v>89</v>
      </c>
      <c r="C337" s="17" t="s">
        <v>90</v>
      </c>
      <c r="D337" s="20" t="s">
        <v>864</v>
      </c>
      <c r="E337" s="25">
        <v>172</v>
      </c>
      <c r="F337" s="18">
        <v>108</v>
      </c>
      <c r="G337" s="18">
        <v>52</v>
      </c>
      <c r="H337" s="18">
        <v>2</v>
      </c>
      <c r="I337" s="18">
        <v>5</v>
      </c>
      <c r="J337" s="18">
        <v>1</v>
      </c>
      <c r="K337" s="18">
        <v>0</v>
      </c>
      <c r="L337" s="18">
        <v>4</v>
      </c>
      <c r="M337" s="19">
        <f t="shared" ref="M337" si="88">SUM(F337,H337,I337,J337,K337,L337)/E337</f>
        <v>0.69767441860465118</v>
      </c>
      <c r="N337" s="18">
        <v>169</v>
      </c>
    </row>
    <row r="338" spans="1:14" s="26" customFormat="1" x14ac:dyDescent="0.25">
      <c r="A338" s="16">
        <v>317647001578</v>
      </c>
      <c r="B338" s="17" t="s">
        <v>89</v>
      </c>
      <c r="C338" s="17" t="s">
        <v>90</v>
      </c>
      <c r="D338" s="20" t="s">
        <v>121</v>
      </c>
      <c r="E338" s="25">
        <v>299</v>
      </c>
      <c r="F338" s="18">
        <v>137</v>
      </c>
      <c r="G338" s="18">
        <v>131</v>
      </c>
      <c r="H338" s="18">
        <v>3</v>
      </c>
      <c r="I338" s="18">
        <v>6</v>
      </c>
      <c r="J338" s="18">
        <v>3</v>
      </c>
      <c r="K338" s="18">
        <v>0</v>
      </c>
      <c r="L338" s="18">
        <v>19</v>
      </c>
      <c r="M338" s="19">
        <f t="shared" si="1"/>
        <v>0.56187290969899661</v>
      </c>
      <c r="N338" s="18">
        <v>271</v>
      </c>
    </row>
    <row r="339" spans="1:14" s="26" customFormat="1" x14ac:dyDescent="0.25">
      <c r="A339" s="16">
        <v>317647001579</v>
      </c>
      <c r="B339" s="17" t="s">
        <v>89</v>
      </c>
      <c r="C339" s="17" t="s">
        <v>90</v>
      </c>
      <c r="D339" s="20" t="s">
        <v>38</v>
      </c>
      <c r="E339" s="25">
        <v>390</v>
      </c>
      <c r="F339" s="18">
        <v>131</v>
      </c>
      <c r="G339" s="18">
        <v>237</v>
      </c>
      <c r="H339" s="18">
        <v>4</v>
      </c>
      <c r="I339" s="18">
        <v>5</v>
      </c>
      <c r="J339" s="18">
        <v>2</v>
      </c>
      <c r="K339" s="18">
        <v>1</v>
      </c>
      <c r="L339" s="18">
        <v>10</v>
      </c>
      <c r="M339" s="19">
        <f t="shared" si="1"/>
        <v>0.3923076923076923</v>
      </c>
      <c r="N339" s="18">
        <v>200</v>
      </c>
    </row>
    <row r="340" spans="1:14" s="26" customFormat="1" x14ac:dyDescent="0.25">
      <c r="A340" s="16">
        <v>317647001580</v>
      </c>
      <c r="B340" s="17" t="s">
        <v>89</v>
      </c>
      <c r="C340" s="17" t="s">
        <v>90</v>
      </c>
      <c r="D340" s="20" t="s">
        <v>105</v>
      </c>
      <c r="E340" s="25">
        <v>249</v>
      </c>
      <c r="F340" s="18">
        <v>204</v>
      </c>
      <c r="G340" s="18">
        <v>31</v>
      </c>
      <c r="H340" s="18">
        <v>1</v>
      </c>
      <c r="I340" s="18">
        <v>9</v>
      </c>
      <c r="J340" s="18">
        <v>0</v>
      </c>
      <c r="K340" s="18">
        <v>1</v>
      </c>
      <c r="L340" s="18">
        <v>3</v>
      </c>
      <c r="M340" s="19">
        <f t="shared" si="1"/>
        <v>0.87550200803212852</v>
      </c>
      <c r="N340" s="18">
        <v>246</v>
      </c>
    </row>
    <row r="341" spans="1:14" s="26" customFormat="1" x14ac:dyDescent="0.25">
      <c r="A341" s="16">
        <v>317647001582</v>
      </c>
      <c r="B341" s="17" t="s">
        <v>89</v>
      </c>
      <c r="C341" s="17" t="s">
        <v>90</v>
      </c>
      <c r="D341" s="20" t="s">
        <v>91</v>
      </c>
      <c r="E341" s="25">
        <v>1062</v>
      </c>
      <c r="F341" s="18">
        <v>464</v>
      </c>
      <c r="G341" s="18">
        <v>542</v>
      </c>
      <c r="H341" s="18">
        <v>8</v>
      </c>
      <c r="I341" s="18">
        <v>26</v>
      </c>
      <c r="J341" s="18">
        <v>8</v>
      </c>
      <c r="K341" s="18">
        <v>0</v>
      </c>
      <c r="L341" s="18">
        <v>14</v>
      </c>
      <c r="M341" s="19">
        <f t="shared" si="1"/>
        <v>0.4896421845574388</v>
      </c>
      <c r="N341" s="18">
        <v>634</v>
      </c>
    </row>
    <row r="342" spans="1:14" s="26" customFormat="1" x14ac:dyDescent="0.25">
      <c r="A342" s="16">
        <v>317647001583</v>
      </c>
      <c r="B342" s="17" t="s">
        <v>89</v>
      </c>
      <c r="C342" s="17" t="s">
        <v>90</v>
      </c>
      <c r="D342" s="20" t="s">
        <v>178</v>
      </c>
      <c r="E342" s="25">
        <v>393</v>
      </c>
      <c r="F342" s="18">
        <v>163</v>
      </c>
      <c r="G342" s="18">
        <v>213</v>
      </c>
      <c r="H342" s="18">
        <v>3</v>
      </c>
      <c r="I342" s="18">
        <v>3</v>
      </c>
      <c r="J342" s="18">
        <v>2</v>
      </c>
      <c r="K342" s="18">
        <v>0</v>
      </c>
      <c r="L342" s="18">
        <v>9</v>
      </c>
      <c r="M342" s="19">
        <f t="shared" si="1"/>
        <v>0.4580152671755725</v>
      </c>
      <c r="N342" s="18">
        <v>263</v>
      </c>
    </row>
    <row r="343" spans="1:14" x14ac:dyDescent="0.25">
      <c r="A343" s="16">
        <v>560569000395</v>
      </c>
      <c r="B343" s="20" t="s">
        <v>13</v>
      </c>
      <c r="C343" s="20" t="s">
        <v>14</v>
      </c>
      <c r="D343" s="20" t="s">
        <v>33</v>
      </c>
      <c r="E343" s="15">
        <v>214</v>
      </c>
      <c r="F343" s="15">
        <v>6</v>
      </c>
      <c r="G343" s="15">
        <v>192</v>
      </c>
      <c r="H343" s="15">
        <v>0</v>
      </c>
      <c r="I343" s="15">
        <v>0</v>
      </c>
      <c r="J343" s="15">
        <v>2</v>
      </c>
      <c r="K343" s="15">
        <v>0</v>
      </c>
      <c r="L343" s="15">
        <v>14</v>
      </c>
      <c r="M343" s="19">
        <f t="shared" si="1"/>
        <v>0.10280373831775701</v>
      </c>
      <c r="N343" s="15">
        <v>27</v>
      </c>
    </row>
    <row r="344" spans="1:14" x14ac:dyDescent="0.25">
      <c r="A344" s="16">
        <v>560569000446</v>
      </c>
      <c r="B344" s="20" t="s">
        <v>13</v>
      </c>
      <c r="C344" s="20" t="s">
        <v>14</v>
      </c>
      <c r="D344" s="20" t="s">
        <v>224</v>
      </c>
      <c r="E344" s="15">
        <v>129</v>
      </c>
      <c r="F344" s="15">
        <v>4</v>
      </c>
      <c r="G344" s="15">
        <v>119</v>
      </c>
      <c r="H344" s="15">
        <v>0</v>
      </c>
      <c r="I344" s="15">
        <v>0</v>
      </c>
      <c r="J344" s="15">
        <v>1</v>
      </c>
      <c r="K344" s="15">
        <v>0</v>
      </c>
      <c r="L344" s="15">
        <v>5</v>
      </c>
      <c r="M344" s="19">
        <f t="shared" si="1"/>
        <v>7.7519379844961239E-2</v>
      </c>
      <c r="N344" s="23" t="s">
        <v>302</v>
      </c>
    </row>
    <row r="345" spans="1:14" x14ac:dyDescent="0.25">
      <c r="A345" s="16">
        <v>560569000314</v>
      </c>
      <c r="B345" s="20" t="s">
        <v>13</v>
      </c>
      <c r="C345" s="20" t="s">
        <v>14</v>
      </c>
      <c r="D345" s="20" t="s">
        <v>60</v>
      </c>
      <c r="E345" s="15">
        <v>236</v>
      </c>
      <c r="F345" s="15">
        <v>7</v>
      </c>
      <c r="G345" s="15">
        <v>198</v>
      </c>
      <c r="H345" s="15">
        <v>1</v>
      </c>
      <c r="I345" s="15">
        <v>14</v>
      </c>
      <c r="J345" s="15">
        <v>1</v>
      </c>
      <c r="K345" s="15">
        <v>0</v>
      </c>
      <c r="L345" s="15">
        <v>15</v>
      </c>
      <c r="M345" s="19">
        <f t="shared" si="1"/>
        <v>0.16101694915254236</v>
      </c>
      <c r="N345" s="15">
        <v>107</v>
      </c>
    </row>
    <row r="346" spans="1:14" x14ac:dyDescent="0.25">
      <c r="A346" s="16">
        <v>560569500316</v>
      </c>
      <c r="B346" s="20" t="s">
        <v>51</v>
      </c>
      <c r="C346" s="20" t="s">
        <v>14</v>
      </c>
      <c r="D346" s="20" t="s">
        <v>52</v>
      </c>
      <c r="E346" s="15">
        <v>286</v>
      </c>
      <c r="F346" s="15">
        <v>34</v>
      </c>
      <c r="G346" s="15">
        <v>232</v>
      </c>
      <c r="H346" s="15">
        <v>1</v>
      </c>
      <c r="I346" s="15">
        <v>2</v>
      </c>
      <c r="J346" s="15">
        <v>2</v>
      </c>
      <c r="K346" s="15">
        <v>1</v>
      </c>
      <c r="L346" s="15">
        <v>14</v>
      </c>
      <c r="M346" s="19">
        <f t="shared" si="1"/>
        <v>0.1888111888111888</v>
      </c>
      <c r="N346" s="15">
        <v>168</v>
      </c>
    </row>
    <row r="347" spans="1:14" x14ac:dyDescent="0.25">
      <c r="A347" s="16">
        <v>560569500474</v>
      </c>
      <c r="B347" s="20" t="s">
        <v>51</v>
      </c>
      <c r="C347" s="20" t="s">
        <v>14</v>
      </c>
      <c r="D347" s="20" t="s">
        <v>258</v>
      </c>
      <c r="E347" s="15">
        <v>322</v>
      </c>
      <c r="F347" s="15">
        <v>33</v>
      </c>
      <c r="G347" s="15">
        <v>275</v>
      </c>
      <c r="H347" s="15">
        <v>0</v>
      </c>
      <c r="I347" s="15">
        <v>6</v>
      </c>
      <c r="J347" s="15">
        <v>2</v>
      </c>
      <c r="K347" s="15">
        <v>1</v>
      </c>
      <c r="L347" s="15">
        <v>5</v>
      </c>
      <c r="M347" s="19">
        <f t="shared" si="1"/>
        <v>0.14596273291925466</v>
      </c>
      <c r="N347" s="15">
        <v>163</v>
      </c>
    </row>
    <row r="348" spans="1:14" x14ac:dyDescent="0.25">
      <c r="A348" s="16">
        <v>560569500360</v>
      </c>
      <c r="B348" s="20" t="s">
        <v>51</v>
      </c>
      <c r="C348" s="20" t="s">
        <v>14</v>
      </c>
      <c r="D348" s="20" t="s">
        <v>588</v>
      </c>
      <c r="E348" s="15">
        <v>1064</v>
      </c>
      <c r="F348" s="15">
        <v>85</v>
      </c>
      <c r="G348" s="15">
        <v>936</v>
      </c>
      <c r="H348" s="15">
        <v>4</v>
      </c>
      <c r="I348" s="15">
        <v>11</v>
      </c>
      <c r="J348" s="15">
        <v>7</v>
      </c>
      <c r="K348" s="15">
        <v>2</v>
      </c>
      <c r="L348" s="15">
        <v>19</v>
      </c>
      <c r="M348" s="19">
        <f t="shared" si="1"/>
        <v>0.12030075187969924</v>
      </c>
      <c r="N348" s="15">
        <v>331</v>
      </c>
    </row>
    <row r="349" spans="1:14" x14ac:dyDescent="0.25">
      <c r="A349" s="16">
        <v>560569500361</v>
      </c>
      <c r="B349" s="20" t="s">
        <v>51</v>
      </c>
      <c r="C349" s="20" t="s">
        <v>14</v>
      </c>
      <c r="D349" s="20" t="s">
        <v>220</v>
      </c>
      <c r="E349" s="15">
        <v>783</v>
      </c>
      <c r="F349" s="15">
        <v>75</v>
      </c>
      <c r="G349" s="15">
        <v>661</v>
      </c>
      <c r="H349" s="15">
        <v>1</v>
      </c>
      <c r="I349" s="15">
        <v>9</v>
      </c>
      <c r="J349" s="15">
        <v>3</v>
      </c>
      <c r="K349" s="15">
        <v>0</v>
      </c>
      <c r="L349" s="15">
        <v>34</v>
      </c>
      <c r="M349" s="19">
        <f t="shared" si="1"/>
        <v>0.15581098339719029</v>
      </c>
      <c r="N349" s="15">
        <v>286</v>
      </c>
    </row>
    <row r="350" spans="1:14" x14ac:dyDescent="0.25">
      <c r="A350" s="16">
        <v>560569500322</v>
      </c>
      <c r="B350" s="20" t="s">
        <v>51</v>
      </c>
      <c r="C350" s="20" t="s">
        <v>14</v>
      </c>
      <c r="D350" s="20" t="s">
        <v>98</v>
      </c>
      <c r="E350" s="15">
        <v>293</v>
      </c>
      <c r="F350" s="15">
        <v>12</v>
      </c>
      <c r="G350" s="15">
        <v>272</v>
      </c>
      <c r="H350" s="15">
        <v>0</v>
      </c>
      <c r="I350" s="15">
        <v>2</v>
      </c>
      <c r="J350" s="15">
        <v>1</v>
      </c>
      <c r="K350" s="15">
        <v>0</v>
      </c>
      <c r="L350" s="15">
        <v>6</v>
      </c>
      <c r="M350" s="19">
        <f t="shared" si="1"/>
        <v>7.1672354948805458E-2</v>
      </c>
      <c r="N350" s="15">
        <v>112</v>
      </c>
    </row>
    <row r="351" spans="1:14" x14ac:dyDescent="0.25">
      <c r="A351" s="16">
        <v>317671001599</v>
      </c>
      <c r="B351" s="20" t="s">
        <v>99</v>
      </c>
      <c r="C351" s="20" t="s">
        <v>100</v>
      </c>
      <c r="D351" s="20" t="s">
        <v>101</v>
      </c>
      <c r="E351" s="15">
        <v>205</v>
      </c>
      <c r="F351" s="15">
        <v>9</v>
      </c>
      <c r="G351" s="15">
        <v>195</v>
      </c>
      <c r="H351" s="15">
        <v>1</v>
      </c>
      <c r="I351" s="15">
        <v>0</v>
      </c>
      <c r="J351" s="15">
        <v>0</v>
      </c>
      <c r="K351" s="15">
        <v>0</v>
      </c>
      <c r="L351" s="15">
        <v>0</v>
      </c>
      <c r="M351" s="19">
        <f t="shared" si="1"/>
        <v>4.878048780487805E-2</v>
      </c>
      <c r="N351" s="15">
        <v>49</v>
      </c>
    </row>
    <row r="352" spans="1:14" x14ac:dyDescent="0.25">
      <c r="A352" s="16">
        <v>317671001600</v>
      </c>
      <c r="B352" s="20" t="s">
        <v>99</v>
      </c>
      <c r="C352" s="20" t="s">
        <v>100</v>
      </c>
      <c r="D352" s="20" t="s">
        <v>284</v>
      </c>
      <c r="E352" s="15">
        <v>161</v>
      </c>
      <c r="F352" s="15">
        <v>8</v>
      </c>
      <c r="G352" s="15">
        <v>145</v>
      </c>
      <c r="H352" s="15">
        <v>2</v>
      </c>
      <c r="I352" s="15">
        <v>1</v>
      </c>
      <c r="J352" s="15">
        <v>3</v>
      </c>
      <c r="K352" s="15">
        <v>0</v>
      </c>
      <c r="L352" s="15">
        <v>2</v>
      </c>
      <c r="M352" s="19">
        <f t="shared" ref="M352" si="89">SUM(F352,H352,I352,J352,K352,L352)/E352</f>
        <v>9.9378881987577633E-2</v>
      </c>
      <c r="N352" s="15">
        <v>91</v>
      </c>
    </row>
    <row r="353" spans="1:14" x14ac:dyDescent="0.25">
      <c r="A353" s="16">
        <v>317671001601</v>
      </c>
      <c r="B353" s="20" t="s">
        <v>99</v>
      </c>
      <c r="C353" s="20" t="s">
        <v>100</v>
      </c>
      <c r="D353" s="20" t="s">
        <v>276</v>
      </c>
      <c r="E353" s="15">
        <v>334</v>
      </c>
      <c r="F353" s="15">
        <v>31</v>
      </c>
      <c r="G353" s="15">
        <v>280</v>
      </c>
      <c r="H353" s="15">
        <v>4</v>
      </c>
      <c r="I353" s="15">
        <v>3</v>
      </c>
      <c r="J353" s="15">
        <v>8</v>
      </c>
      <c r="K353" s="15">
        <v>0</v>
      </c>
      <c r="L353" s="15">
        <v>8</v>
      </c>
      <c r="M353" s="19">
        <f t="shared" ref="M353:M354" si="90">SUM(F353,H353,I353,J353,K353,L353)/E353</f>
        <v>0.16167664670658682</v>
      </c>
      <c r="N353" s="15">
        <v>154</v>
      </c>
    </row>
    <row r="354" spans="1:14" x14ac:dyDescent="0.25">
      <c r="A354" s="16">
        <v>317671001603</v>
      </c>
      <c r="B354" s="20" t="s">
        <v>99</v>
      </c>
      <c r="C354" s="20" t="s">
        <v>100</v>
      </c>
      <c r="D354" s="20" t="s">
        <v>316</v>
      </c>
      <c r="E354" s="15">
        <v>181</v>
      </c>
      <c r="F354" s="15">
        <v>14</v>
      </c>
      <c r="G354" s="15">
        <v>157</v>
      </c>
      <c r="H354" s="15">
        <v>2</v>
      </c>
      <c r="I354" s="15">
        <v>0</v>
      </c>
      <c r="J354" s="15">
        <v>2</v>
      </c>
      <c r="K354" s="15">
        <v>0</v>
      </c>
      <c r="L354" s="15">
        <v>6</v>
      </c>
      <c r="M354" s="19">
        <f t="shared" si="90"/>
        <v>0.13259668508287292</v>
      </c>
      <c r="N354" s="15">
        <v>94</v>
      </c>
    </row>
    <row r="355" spans="1:14" x14ac:dyDescent="0.25">
      <c r="A355" s="16">
        <v>317680001045</v>
      </c>
      <c r="B355" s="20" t="s">
        <v>199</v>
      </c>
      <c r="C355" s="20" t="s">
        <v>200</v>
      </c>
      <c r="D355" s="20" t="s">
        <v>201</v>
      </c>
      <c r="E355" s="15">
        <v>46</v>
      </c>
      <c r="F355" s="15">
        <v>5</v>
      </c>
      <c r="G355" s="15">
        <v>39</v>
      </c>
      <c r="H355" s="15">
        <v>0</v>
      </c>
      <c r="I355" s="15">
        <v>1</v>
      </c>
      <c r="J355" s="15">
        <v>0</v>
      </c>
      <c r="K355" s="15">
        <v>0</v>
      </c>
      <c r="L355" s="15">
        <v>1</v>
      </c>
      <c r="M355" s="19">
        <f t="shared" si="1"/>
        <v>0.15217391304347827</v>
      </c>
      <c r="N355" s="15">
        <v>7</v>
      </c>
    </row>
    <row r="356" spans="1:14" x14ac:dyDescent="0.25">
      <c r="A356" s="16">
        <v>310012202285</v>
      </c>
      <c r="B356" s="20" t="s">
        <v>359</v>
      </c>
      <c r="C356" s="20" t="s">
        <v>344</v>
      </c>
      <c r="D356" s="20" t="s">
        <v>645</v>
      </c>
      <c r="E356" s="15">
        <v>97</v>
      </c>
      <c r="F356" s="15">
        <v>24</v>
      </c>
      <c r="G356" s="15">
        <v>70</v>
      </c>
      <c r="H356" s="15">
        <v>0</v>
      </c>
      <c r="I356" s="15">
        <v>0</v>
      </c>
      <c r="J356" s="15">
        <v>1</v>
      </c>
      <c r="K356" s="15">
        <v>0</v>
      </c>
      <c r="L356" s="15">
        <v>2</v>
      </c>
      <c r="M356" s="19">
        <f t="shared" ref="M356:M357" si="91">SUM(F356,H356,I356,J356,K356,L356)/E356</f>
        <v>0.27835051546391754</v>
      </c>
      <c r="N356" s="23">
        <v>47</v>
      </c>
    </row>
    <row r="357" spans="1:14" x14ac:dyDescent="0.25">
      <c r="A357" s="16">
        <v>310010902208</v>
      </c>
      <c r="B357" s="20" t="s">
        <v>363</v>
      </c>
      <c r="C357" s="20" t="s">
        <v>186</v>
      </c>
      <c r="D357" s="20" t="s">
        <v>817</v>
      </c>
      <c r="E357" s="15">
        <v>241</v>
      </c>
      <c r="F357" s="15">
        <v>17</v>
      </c>
      <c r="G357" s="15">
        <v>216</v>
      </c>
      <c r="H357" s="15">
        <v>2</v>
      </c>
      <c r="I357" s="15">
        <v>2</v>
      </c>
      <c r="J357" s="15">
        <v>0</v>
      </c>
      <c r="K357" s="15">
        <v>0</v>
      </c>
      <c r="L357" s="15">
        <v>4</v>
      </c>
      <c r="M357" s="19">
        <f t="shared" si="91"/>
        <v>0.1037344398340249</v>
      </c>
      <c r="N357" s="15">
        <v>127</v>
      </c>
    </row>
    <row r="358" spans="1:14" x14ac:dyDescent="0.25">
      <c r="A358" s="16">
        <v>310011000348</v>
      </c>
      <c r="B358" s="20" t="s">
        <v>293</v>
      </c>
      <c r="C358" s="20" t="s">
        <v>106</v>
      </c>
      <c r="D358" s="20" t="s">
        <v>294</v>
      </c>
      <c r="E358" s="15">
        <v>119</v>
      </c>
      <c r="F358" s="15">
        <v>21</v>
      </c>
      <c r="G358" s="15">
        <v>94</v>
      </c>
      <c r="H358" s="15">
        <v>0</v>
      </c>
      <c r="I358" s="15">
        <v>1</v>
      </c>
      <c r="J358" s="15">
        <v>0</v>
      </c>
      <c r="K358" s="15">
        <v>2</v>
      </c>
      <c r="L358" s="15">
        <v>1</v>
      </c>
      <c r="M358" s="19">
        <f t="shared" ref="M358:M359" si="92">SUM(F358,H358,I358,J358,K358,L358)/E358</f>
        <v>0.21008403361344538</v>
      </c>
      <c r="N358" s="15">
        <v>62</v>
      </c>
    </row>
    <row r="359" spans="1:14" x14ac:dyDescent="0.25">
      <c r="A359" s="16">
        <v>310017801758</v>
      </c>
      <c r="B359" s="20" t="s">
        <v>667</v>
      </c>
      <c r="C359" s="20" t="s">
        <v>62</v>
      </c>
      <c r="D359" s="20" t="s">
        <v>668</v>
      </c>
      <c r="E359" s="15">
        <v>121</v>
      </c>
      <c r="F359" s="15">
        <v>12</v>
      </c>
      <c r="G359" s="15">
        <v>100</v>
      </c>
      <c r="H359" s="15">
        <v>2</v>
      </c>
      <c r="I359" s="15">
        <v>1</v>
      </c>
      <c r="J359" s="15">
        <v>0</v>
      </c>
      <c r="K359" s="15">
        <v>0</v>
      </c>
      <c r="L359" s="15">
        <v>6</v>
      </c>
      <c r="M359" s="19">
        <f t="shared" si="92"/>
        <v>0.17355371900826447</v>
      </c>
      <c r="N359" s="15">
        <v>66</v>
      </c>
    </row>
    <row r="360" spans="1:14" x14ac:dyDescent="0.25">
      <c r="A360" s="16">
        <v>466693000622</v>
      </c>
      <c r="B360" s="20" t="s">
        <v>229</v>
      </c>
      <c r="C360" s="20" t="s">
        <v>230</v>
      </c>
      <c r="D360" s="20" t="s">
        <v>396</v>
      </c>
      <c r="E360" s="15">
        <v>573</v>
      </c>
      <c r="F360" s="15">
        <v>27</v>
      </c>
      <c r="G360" s="15">
        <v>501</v>
      </c>
      <c r="H360" s="15">
        <v>6</v>
      </c>
      <c r="I360" s="15">
        <v>10</v>
      </c>
      <c r="J360" s="15">
        <v>8</v>
      </c>
      <c r="K360" s="15">
        <v>1</v>
      </c>
      <c r="L360" s="15">
        <v>20</v>
      </c>
      <c r="M360" s="19">
        <f t="shared" ref="M360" si="93">SUM(F360,H360,I360,J360,K360,L360)/E360</f>
        <v>0.1256544502617801</v>
      </c>
      <c r="N360" s="15">
        <v>97</v>
      </c>
    </row>
    <row r="361" spans="1:14" x14ac:dyDescent="0.25">
      <c r="A361" s="16">
        <v>466693000392</v>
      </c>
      <c r="B361" s="20" t="s">
        <v>229</v>
      </c>
      <c r="C361" s="20" t="s">
        <v>230</v>
      </c>
      <c r="D361" s="20" t="s">
        <v>102</v>
      </c>
      <c r="E361" s="15">
        <v>348</v>
      </c>
      <c r="F361" s="15">
        <v>10</v>
      </c>
      <c r="G361" s="15">
        <v>310</v>
      </c>
      <c r="H361" s="15">
        <v>0</v>
      </c>
      <c r="I361" s="15">
        <v>6</v>
      </c>
      <c r="J361" s="15">
        <v>2</v>
      </c>
      <c r="K361" s="15">
        <v>0</v>
      </c>
      <c r="L361" s="15">
        <v>20</v>
      </c>
      <c r="M361" s="19">
        <f t="shared" ref="M361:M372" si="94">SUM(F361,H361,I361,J361,K361,L361)/E361</f>
        <v>0.10919540229885058</v>
      </c>
      <c r="N361" s="15">
        <v>59</v>
      </c>
    </row>
    <row r="362" spans="1:14" x14ac:dyDescent="0.25">
      <c r="A362" s="21" t="s">
        <v>694</v>
      </c>
      <c r="B362" s="20" t="s">
        <v>695</v>
      </c>
      <c r="C362" s="20" t="s">
        <v>696</v>
      </c>
      <c r="D362" s="20" t="s">
        <v>697</v>
      </c>
      <c r="E362" s="15">
        <v>383</v>
      </c>
      <c r="F362" s="15">
        <v>269</v>
      </c>
      <c r="G362" s="15">
        <v>59</v>
      </c>
      <c r="H362" s="15">
        <v>2</v>
      </c>
      <c r="I362" s="15">
        <v>46</v>
      </c>
      <c r="J362" s="15">
        <v>4</v>
      </c>
      <c r="K362" s="15">
        <v>0</v>
      </c>
      <c r="L362" s="15">
        <v>3</v>
      </c>
      <c r="M362" s="19">
        <f t="shared" si="94"/>
        <v>0.84595300261096606</v>
      </c>
      <c r="N362" s="15">
        <v>242</v>
      </c>
    </row>
    <row r="363" spans="1:14" x14ac:dyDescent="0.25">
      <c r="A363" s="16">
        <v>462485000217</v>
      </c>
      <c r="B363" s="20" t="s">
        <v>452</v>
      </c>
      <c r="C363" s="20" t="s">
        <v>453</v>
      </c>
      <c r="D363" s="20" t="s">
        <v>437</v>
      </c>
      <c r="E363" s="15">
        <v>134</v>
      </c>
      <c r="F363" s="15">
        <v>3</v>
      </c>
      <c r="G363" s="15">
        <v>109</v>
      </c>
      <c r="H363" s="15">
        <v>1</v>
      </c>
      <c r="I363" s="15">
        <v>13</v>
      </c>
      <c r="J363" s="15">
        <v>0</v>
      </c>
      <c r="K363" s="15">
        <v>0</v>
      </c>
      <c r="L363" s="15">
        <v>8</v>
      </c>
      <c r="M363" s="19">
        <f t="shared" si="94"/>
        <v>0.18656716417910449</v>
      </c>
      <c r="N363" s="15">
        <v>18</v>
      </c>
    </row>
    <row r="364" spans="1:14" x14ac:dyDescent="0.25">
      <c r="A364" s="16">
        <v>310008502369</v>
      </c>
      <c r="B364" s="20" t="s">
        <v>702</v>
      </c>
      <c r="C364" s="20" t="s">
        <v>611</v>
      </c>
      <c r="D364" s="20" t="s">
        <v>703</v>
      </c>
      <c r="E364" s="15">
        <v>295</v>
      </c>
      <c r="F364" s="15">
        <v>19</v>
      </c>
      <c r="G364" s="15">
        <v>268</v>
      </c>
      <c r="H364" s="15">
        <v>1</v>
      </c>
      <c r="I364" s="15">
        <v>0</v>
      </c>
      <c r="J364" s="15">
        <v>2</v>
      </c>
      <c r="K364" s="15">
        <v>0</v>
      </c>
      <c r="L364" s="15">
        <v>5</v>
      </c>
      <c r="M364" s="19">
        <f t="shared" si="94"/>
        <v>9.152542372881356E-2</v>
      </c>
      <c r="N364" s="23">
        <v>84</v>
      </c>
    </row>
    <row r="365" spans="1:14" x14ac:dyDescent="0.25">
      <c r="A365" s="16">
        <v>80537000899</v>
      </c>
      <c r="B365" s="20" t="s">
        <v>591</v>
      </c>
      <c r="C365" s="20" t="s">
        <v>592</v>
      </c>
      <c r="D365" s="20" t="s">
        <v>870</v>
      </c>
      <c r="E365" s="15">
        <v>450</v>
      </c>
      <c r="F365" s="15">
        <v>72</v>
      </c>
      <c r="G365" s="15">
        <v>319</v>
      </c>
      <c r="H365" s="15">
        <v>3</v>
      </c>
      <c r="I365" s="15">
        <v>0</v>
      </c>
      <c r="J365" s="15">
        <v>30</v>
      </c>
      <c r="K365" s="15">
        <v>0</v>
      </c>
      <c r="L365" s="15">
        <v>26</v>
      </c>
      <c r="M365" s="19">
        <f t="shared" si="94"/>
        <v>0.2911111111111111</v>
      </c>
      <c r="N365" s="23">
        <v>81</v>
      </c>
    </row>
    <row r="366" spans="1:14" x14ac:dyDescent="0.25">
      <c r="A366" s="16">
        <v>80537001889</v>
      </c>
      <c r="B366" s="20" t="s">
        <v>591</v>
      </c>
      <c r="C366" s="20" t="s">
        <v>592</v>
      </c>
      <c r="D366" s="20" t="s">
        <v>747</v>
      </c>
      <c r="E366" s="15">
        <v>1759</v>
      </c>
      <c r="F366" s="15">
        <v>258</v>
      </c>
      <c r="G366" s="15">
        <v>1357</v>
      </c>
      <c r="H366" s="15">
        <v>18</v>
      </c>
      <c r="I366" s="15">
        <v>2</v>
      </c>
      <c r="J366" s="15">
        <v>70</v>
      </c>
      <c r="K366" s="15">
        <v>1</v>
      </c>
      <c r="L366" s="15">
        <v>53</v>
      </c>
      <c r="M366" s="19">
        <f t="shared" si="94"/>
        <v>0.22853894258101193</v>
      </c>
      <c r="N366" s="23">
        <v>213</v>
      </c>
    </row>
    <row r="367" spans="1:14" x14ac:dyDescent="0.25">
      <c r="A367" s="21" t="s">
        <v>620</v>
      </c>
      <c r="B367" s="20" t="s">
        <v>591</v>
      </c>
      <c r="C367" s="20" t="s">
        <v>592</v>
      </c>
      <c r="D367" s="20" t="s">
        <v>618</v>
      </c>
      <c r="E367" s="15">
        <v>1466</v>
      </c>
      <c r="F367" s="15">
        <v>375</v>
      </c>
      <c r="G367" s="15">
        <v>926</v>
      </c>
      <c r="H367" s="15">
        <v>17</v>
      </c>
      <c r="I367" s="15">
        <v>6</v>
      </c>
      <c r="J367" s="15">
        <v>89</v>
      </c>
      <c r="K367" s="15">
        <v>2</v>
      </c>
      <c r="L367" s="15">
        <v>51</v>
      </c>
      <c r="M367" s="19">
        <f t="shared" si="94"/>
        <v>0.3683492496589359</v>
      </c>
      <c r="N367" s="23">
        <v>360</v>
      </c>
    </row>
    <row r="368" spans="1:14" x14ac:dyDescent="0.25">
      <c r="A368" s="21" t="s">
        <v>590</v>
      </c>
      <c r="B368" s="20" t="s">
        <v>591</v>
      </c>
      <c r="C368" s="20" t="s">
        <v>592</v>
      </c>
      <c r="D368" s="20" t="s">
        <v>589</v>
      </c>
      <c r="E368" s="15">
        <v>605</v>
      </c>
      <c r="F368" s="15">
        <v>45</v>
      </c>
      <c r="G368" s="15">
        <v>497</v>
      </c>
      <c r="H368" s="15">
        <v>1</v>
      </c>
      <c r="I368" s="15">
        <v>0</v>
      </c>
      <c r="J368" s="15">
        <v>35</v>
      </c>
      <c r="K368" s="15">
        <v>0</v>
      </c>
      <c r="L368" s="15">
        <v>27</v>
      </c>
      <c r="M368" s="19">
        <f t="shared" si="94"/>
        <v>0.17851239669421487</v>
      </c>
      <c r="N368" s="23">
        <v>63</v>
      </c>
    </row>
    <row r="369" spans="1:14" x14ac:dyDescent="0.25">
      <c r="A369" s="21" t="s">
        <v>619</v>
      </c>
      <c r="B369" s="20" t="s">
        <v>591</v>
      </c>
      <c r="C369" s="20" t="s">
        <v>592</v>
      </c>
      <c r="D369" s="20" t="s">
        <v>617</v>
      </c>
      <c r="E369" s="15">
        <v>1254</v>
      </c>
      <c r="F369" s="15">
        <v>170</v>
      </c>
      <c r="G369" s="15">
        <v>959</v>
      </c>
      <c r="H369" s="15">
        <v>10</v>
      </c>
      <c r="I369" s="15">
        <v>2</v>
      </c>
      <c r="J369" s="15">
        <v>59</v>
      </c>
      <c r="K369" s="15">
        <v>0</v>
      </c>
      <c r="L369" s="15">
        <v>54</v>
      </c>
      <c r="M369" s="19">
        <f t="shared" si="94"/>
        <v>0.23524720893141945</v>
      </c>
      <c r="N369" s="23">
        <v>128</v>
      </c>
    </row>
    <row r="370" spans="1:14" x14ac:dyDescent="0.25">
      <c r="A370" s="16">
        <v>560486000270</v>
      </c>
      <c r="B370" s="20" t="s">
        <v>821</v>
      </c>
      <c r="C370" s="20" t="s">
        <v>822</v>
      </c>
      <c r="D370" s="20" t="s">
        <v>820</v>
      </c>
      <c r="E370" s="15">
        <v>459</v>
      </c>
      <c r="F370" s="15">
        <v>52</v>
      </c>
      <c r="G370" s="15">
        <v>391</v>
      </c>
      <c r="H370" s="15">
        <v>0</v>
      </c>
      <c r="I370" s="15">
        <v>2</v>
      </c>
      <c r="J370" s="15">
        <v>3</v>
      </c>
      <c r="K370" s="15">
        <v>0</v>
      </c>
      <c r="L370" s="15">
        <v>11</v>
      </c>
      <c r="M370" s="19">
        <f t="shared" si="94"/>
        <v>0.14814814814814814</v>
      </c>
      <c r="N370" s="15">
        <v>126</v>
      </c>
    </row>
    <row r="371" spans="1:14" x14ac:dyDescent="0.25">
      <c r="A371" s="16">
        <v>560486000268</v>
      </c>
      <c r="B371" s="20" t="s">
        <v>821</v>
      </c>
      <c r="C371" s="20" t="s">
        <v>822</v>
      </c>
      <c r="D371" s="20" t="s">
        <v>826</v>
      </c>
      <c r="E371" s="15">
        <v>245</v>
      </c>
      <c r="F371" s="15">
        <v>33</v>
      </c>
      <c r="G371" s="15">
        <v>205</v>
      </c>
      <c r="H371" s="15">
        <v>0</v>
      </c>
      <c r="I371" s="15">
        <v>1</v>
      </c>
      <c r="J371" s="15">
        <v>0</v>
      </c>
      <c r="K371" s="15">
        <v>0</v>
      </c>
      <c r="L371" s="15">
        <v>6</v>
      </c>
      <c r="M371" s="19">
        <f t="shared" si="94"/>
        <v>0.16326530612244897</v>
      </c>
      <c r="N371" s="15">
        <v>62</v>
      </c>
    </row>
    <row r="372" spans="1:14" x14ac:dyDescent="0.25">
      <c r="A372" s="16">
        <v>310002902244</v>
      </c>
      <c r="B372" s="20" t="s">
        <v>797</v>
      </c>
      <c r="C372" s="20" t="s">
        <v>798</v>
      </c>
      <c r="D372" s="20" t="s">
        <v>796</v>
      </c>
      <c r="E372" s="15">
        <v>212</v>
      </c>
      <c r="F372" s="15">
        <v>13</v>
      </c>
      <c r="G372" s="15">
        <v>196</v>
      </c>
      <c r="H372" s="15">
        <v>0</v>
      </c>
      <c r="I372" s="15">
        <v>0</v>
      </c>
      <c r="J372" s="15">
        <v>1</v>
      </c>
      <c r="K372" s="15">
        <v>0</v>
      </c>
      <c r="L372" s="15">
        <v>2</v>
      </c>
      <c r="M372" s="19">
        <f t="shared" si="94"/>
        <v>7.5471698113207544E-2</v>
      </c>
      <c r="N372" s="15">
        <v>139</v>
      </c>
    </row>
    <row r="373" spans="1:14" x14ac:dyDescent="0.25">
      <c r="A373" s="16">
        <v>310002401647</v>
      </c>
      <c r="B373" s="20" t="s">
        <v>166</v>
      </c>
      <c r="C373" s="20" t="s">
        <v>115</v>
      </c>
      <c r="D373" s="20" t="s">
        <v>32</v>
      </c>
      <c r="E373" s="15">
        <v>158</v>
      </c>
      <c r="F373" s="15">
        <v>14</v>
      </c>
      <c r="G373" s="15">
        <v>141</v>
      </c>
      <c r="H373" s="15">
        <v>0</v>
      </c>
      <c r="I373" s="15">
        <v>2</v>
      </c>
      <c r="J373" s="15">
        <v>0</v>
      </c>
      <c r="K373" s="15">
        <v>0</v>
      </c>
      <c r="L373" s="15">
        <v>1</v>
      </c>
      <c r="M373" s="19">
        <f t="shared" si="1"/>
        <v>0.10759493670886076</v>
      </c>
      <c r="N373" s="15">
        <v>62</v>
      </c>
    </row>
    <row r="374" spans="1:14" x14ac:dyDescent="0.25">
      <c r="A374" s="16">
        <v>310002401648</v>
      </c>
      <c r="B374" s="20" t="s">
        <v>166</v>
      </c>
      <c r="C374" s="20" t="s">
        <v>115</v>
      </c>
      <c r="D374" s="20" t="s">
        <v>167</v>
      </c>
      <c r="E374" s="15">
        <v>136</v>
      </c>
      <c r="F374" s="15">
        <v>10</v>
      </c>
      <c r="G374" s="15">
        <v>122</v>
      </c>
      <c r="H374" s="15">
        <v>0</v>
      </c>
      <c r="I374" s="15">
        <v>2</v>
      </c>
      <c r="J374" s="15">
        <v>1</v>
      </c>
      <c r="K374" s="15">
        <v>0</v>
      </c>
      <c r="L374" s="15">
        <v>1</v>
      </c>
      <c r="M374" s="19">
        <f t="shared" si="1"/>
        <v>0.10294117647058823</v>
      </c>
      <c r="N374" s="15">
        <v>43</v>
      </c>
    </row>
    <row r="375" spans="1:14" x14ac:dyDescent="0.25">
      <c r="A375" s="16">
        <v>560530200294</v>
      </c>
      <c r="B375" s="20" t="s">
        <v>132</v>
      </c>
      <c r="C375" s="20" t="s">
        <v>133</v>
      </c>
      <c r="D375" s="20" t="s">
        <v>134</v>
      </c>
      <c r="E375" s="15">
        <v>1466</v>
      </c>
      <c r="F375" s="15">
        <v>433</v>
      </c>
      <c r="G375" s="15">
        <v>943</v>
      </c>
      <c r="H375" s="15">
        <v>17</v>
      </c>
      <c r="I375" s="15">
        <v>3</v>
      </c>
      <c r="J375" s="15">
        <v>9</v>
      </c>
      <c r="K375" s="15">
        <v>3</v>
      </c>
      <c r="L375" s="15">
        <v>58</v>
      </c>
      <c r="M375" s="19">
        <f t="shared" si="1"/>
        <v>0.35675306957708047</v>
      </c>
      <c r="N375" s="15">
        <v>548</v>
      </c>
    </row>
    <row r="376" spans="1:14" x14ac:dyDescent="0.25">
      <c r="A376" s="16">
        <v>317773000263</v>
      </c>
      <c r="B376" s="20" t="s">
        <v>112</v>
      </c>
      <c r="C376" s="20" t="s">
        <v>113</v>
      </c>
      <c r="D376" s="20" t="s">
        <v>317</v>
      </c>
      <c r="E376" s="15">
        <v>67</v>
      </c>
      <c r="F376" s="15">
        <v>6</v>
      </c>
      <c r="G376" s="15">
        <v>60</v>
      </c>
      <c r="H376" s="15">
        <v>1</v>
      </c>
      <c r="I376" s="15">
        <v>0</v>
      </c>
      <c r="J376" s="15">
        <v>0</v>
      </c>
      <c r="K376" s="15">
        <v>0</v>
      </c>
      <c r="L376" s="15">
        <v>0</v>
      </c>
      <c r="M376" s="19">
        <f t="shared" ref="M376" si="95">SUM(F376,H376,I376,J376,K376,L376)/E376</f>
        <v>0.1044776119402985</v>
      </c>
      <c r="N376" s="15">
        <v>39</v>
      </c>
    </row>
    <row r="377" spans="1:14" x14ac:dyDescent="0.25">
      <c r="A377" s="16">
        <v>467209000669</v>
      </c>
      <c r="B377" s="20" t="s">
        <v>287</v>
      </c>
      <c r="C377" s="20" t="s">
        <v>288</v>
      </c>
      <c r="D377" s="20" t="s">
        <v>872</v>
      </c>
      <c r="E377" s="15">
        <v>200</v>
      </c>
      <c r="F377" s="15">
        <v>14</v>
      </c>
      <c r="G377" s="15">
        <v>0</v>
      </c>
      <c r="H377" s="15">
        <v>0</v>
      </c>
      <c r="I377" s="15">
        <v>184</v>
      </c>
      <c r="J377" s="15">
        <v>0</v>
      </c>
      <c r="K377" s="15">
        <v>0</v>
      </c>
      <c r="L377" s="15">
        <v>2</v>
      </c>
      <c r="M377" s="19">
        <f t="shared" si="1"/>
        <v>1</v>
      </c>
      <c r="N377" s="15">
        <v>200</v>
      </c>
    </row>
    <row r="378" spans="1:14" x14ac:dyDescent="0.25">
      <c r="A378" s="16">
        <v>192868001660</v>
      </c>
      <c r="B378" s="20" t="s">
        <v>499</v>
      </c>
      <c r="C378" s="20" t="s">
        <v>379</v>
      </c>
      <c r="D378" s="20" t="s">
        <v>500</v>
      </c>
      <c r="E378" s="15">
        <v>869</v>
      </c>
      <c r="F378" s="15">
        <v>116</v>
      </c>
      <c r="G378" s="15">
        <v>553</v>
      </c>
      <c r="H378" s="15">
        <v>80</v>
      </c>
      <c r="I378" s="15">
        <v>1</v>
      </c>
      <c r="J378" s="15">
        <v>65</v>
      </c>
      <c r="K378" s="15">
        <v>3</v>
      </c>
      <c r="L378" s="15">
        <v>51</v>
      </c>
      <c r="M378" s="19">
        <f t="shared" ref="M378" si="96">SUM(F378,H378,I378,J378,K378,L378)/E378</f>
        <v>0.36363636363636365</v>
      </c>
      <c r="N378" s="15">
        <v>322</v>
      </c>
    </row>
    <row r="379" spans="1:14" s="29" customFormat="1" x14ac:dyDescent="0.25">
      <c r="A379" s="27">
        <v>317802001672</v>
      </c>
      <c r="B379" s="28" t="s">
        <v>272</v>
      </c>
      <c r="C379" s="28" t="s">
        <v>216</v>
      </c>
      <c r="D379" s="28" t="s">
        <v>289</v>
      </c>
      <c r="E379" s="29">
        <v>287</v>
      </c>
      <c r="F379" s="29">
        <v>13</v>
      </c>
      <c r="G379" s="29">
        <v>227</v>
      </c>
      <c r="H379" s="29">
        <v>0</v>
      </c>
      <c r="I379" s="29">
        <v>28</v>
      </c>
      <c r="J379" s="29">
        <v>3</v>
      </c>
      <c r="K379" s="29">
        <v>0</v>
      </c>
      <c r="L379" s="29">
        <v>16</v>
      </c>
      <c r="M379" s="19">
        <f t="shared" ref="M379" si="97">SUM(F379,H379,I379,J379,K379,L379)/E379</f>
        <v>0.20905923344947736</v>
      </c>
      <c r="N379" s="29">
        <v>144</v>
      </c>
    </row>
    <row r="380" spans="1:14" x14ac:dyDescent="0.25">
      <c r="A380" s="16">
        <v>317826001688</v>
      </c>
      <c r="B380" s="20" t="s">
        <v>242</v>
      </c>
      <c r="C380" s="20" t="s">
        <v>115</v>
      </c>
      <c r="D380" s="20" t="s">
        <v>243</v>
      </c>
      <c r="E380" s="15">
        <v>77</v>
      </c>
      <c r="F380" s="15">
        <v>9</v>
      </c>
      <c r="G380" s="15">
        <v>65</v>
      </c>
      <c r="H380" s="15">
        <v>0</v>
      </c>
      <c r="I380" s="15">
        <v>0</v>
      </c>
      <c r="J380" s="15">
        <v>0</v>
      </c>
      <c r="K380" s="15">
        <v>0</v>
      </c>
      <c r="L380" s="15">
        <v>3</v>
      </c>
      <c r="M380" s="19">
        <f t="shared" si="1"/>
        <v>0.15584415584415584</v>
      </c>
      <c r="N380" s="15">
        <v>19</v>
      </c>
    </row>
    <row r="381" spans="1:14" x14ac:dyDescent="0.25">
      <c r="A381" s="16">
        <v>317830001689</v>
      </c>
      <c r="B381" s="20" t="s">
        <v>812</v>
      </c>
      <c r="C381" s="20" t="s">
        <v>256</v>
      </c>
      <c r="D381" s="20" t="s">
        <v>811</v>
      </c>
      <c r="E381" s="15">
        <v>168</v>
      </c>
      <c r="F381" s="15">
        <v>8</v>
      </c>
      <c r="G381" s="15">
        <v>6</v>
      </c>
      <c r="H381" s="15">
        <v>0</v>
      </c>
      <c r="I381" s="15">
        <v>152</v>
      </c>
      <c r="J381" s="15">
        <v>0</v>
      </c>
      <c r="K381" s="15">
        <v>0</v>
      </c>
      <c r="L381" s="15">
        <v>2</v>
      </c>
      <c r="M381" s="19">
        <f t="shared" si="1"/>
        <v>0.9642857142857143</v>
      </c>
      <c r="N381" s="15">
        <v>165</v>
      </c>
    </row>
    <row r="382" spans="1:14" x14ac:dyDescent="0.25">
      <c r="A382" s="16">
        <v>310001800075</v>
      </c>
      <c r="B382" s="20" t="s">
        <v>368</v>
      </c>
      <c r="C382" s="20" t="s">
        <v>331</v>
      </c>
      <c r="D382" s="20" t="s">
        <v>932</v>
      </c>
      <c r="E382" s="15">
        <v>69</v>
      </c>
      <c r="F382" s="15">
        <v>5</v>
      </c>
      <c r="G382" s="15">
        <v>61</v>
      </c>
      <c r="H382" s="15">
        <v>0</v>
      </c>
      <c r="I382" s="15">
        <v>1</v>
      </c>
      <c r="J382" s="15">
        <v>0</v>
      </c>
      <c r="K382" s="15">
        <v>0</v>
      </c>
      <c r="L382" s="15">
        <v>2</v>
      </c>
      <c r="M382" s="19">
        <f t="shared" ref="M382:M385" si="98">SUM(F382,H382,I382,J382,K382,L382)/E382</f>
        <v>0.11594202898550725</v>
      </c>
      <c r="N382" s="15">
        <v>46</v>
      </c>
    </row>
    <row r="383" spans="1:14" x14ac:dyDescent="0.25">
      <c r="A383" s="16">
        <v>310002101697</v>
      </c>
      <c r="B383" s="20" t="s">
        <v>600</v>
      </c>
      <c r="C383" s="20" t="s">
        <v>308</v>
      </c>
      <c r="D383" s="20" t="s">
        <v>863</v>
      </c>
      <c r="E383" s="15">
        <v>283</v>
      </c>
      <c r="F383" s="15">
        <v>176</v>
      </c>
      <c r="G383" s="15">
        <v>100</v>
      </c>
      <c r="H383" s="15">
        <v>0</v>
      </c>
      <c r="I383" s="15">
        <v>4</v>
      </c>
      <c r="J383" s="15">
        <v>1</v>
      </c>
      <c r="K383" s="15">
        <v>0</v>
      </c>
      <c r="L383" s="15">
        <v>2</v>
      </c>
      <c r="M383" s="19">
        <f t="shared" si="98"/>
        <v>0.64664310954063609</v>
      </c>
      <c r="N383" s="15">
        <v>79</v>
      </c>
    </row>
    <row r="384" spans="1:14" x14ac:dyDescent="0.25">
      <c r="A384" s="16">
        <v>310002102029</v>
      </c>
      <c r="B384" s="20" t="s">
        <v>600</v>
      </c>
      <c r="C384" s="20" t="s">
        <v>70</v>
      </c>
      <c r="D384" s="20" t="s">
        <v>599</v>
      </c>
      <c r="E384" s="15">
        <v>317</v>
      </c>
      <c r="F384" s="15">
        <v>234</v>
      </c>
      <c r="G384" s="15">
        <v>81</v>
      </c>
      <c r="H384" s="15">
        <v>1</v>
      </c>
      <c r="I384" s="15">
        <v>0</v>
      </c>
      <c r="J384" s="15">
        <v>1</v>
      </c>
      <c r="K384" s="15">
        <v>0</v>
      </c>
      <c r="L384" s="15">
        <v>0</v>
      </c>
      <c r="M384" s="19">
        <f t="shared" si="98"/>
        <v>0.74447949526813884</v>
      </c>
      <c r="N384" s="15">
        <v>80</v>
      </c>
    </row>
    <row r="385" spans="1:14" x14ac:dyDescent="0.25">
      <c r="A385" s="16">
        <v>80360000476</v>
      </c>
      <c r="B385" s="20" t="s">
        <v>749</v>
      </c>
      <c r="C385" s="20" t="s">
        <v>217</v>
      </c>
      <c r="D385" s="20" t="s">
        <v>748</v>
      </c>
      <c r="E385" s="15">
        <v>574</v>
      </c>
      <c r="F385" s="15">
        <v>146</v>
      </c>
      <c r="G385" s="15">
        <v>416</v>
      </c>
      <c r="H385" s="15">
        <v>1</v>
      </c>
      <c r="I385" s="15">
        <v>1</v>
      </c>
      <c r="J385" s="15">
        <v>1</v>
      </c>
      <c r="K385" s="15">
        <v>0</v>
      </c>
      <c r="L385" s="15">
        <v>9</v>
      </c>
      <c r="M385" s="19">
        <f t="shared" si="98"/>
        <v>0.27526132404181186</v>
      </c>
      <c r="N385" s="15">
        <v>204</v>
      </c>
    </row>
    <row r="386" spans="1:14" x14ac:dyDescent="0.25">
      <c r="A386" s="21" t="s">
        <v>454</v>
      </c>
      <c r="B386" s="20" t="s">
        <v>271</v>
      </c>
      <c r="C386" s="20" t="s">
        <v>217</v>
      </c>
      <c r="D386" s="20" t="s">
        <v>164</v>
      </c>
      <c r="E386" s="15">
        <v>1156</v>
      </c>
      <c r="F386" s="15">
        <v>394</v>
      </c>
      <c r="G386" s="15">
        <v>709</v>
      </c>
      <c r="H386" s="15">
        <v>6</v>
      </c>
      <c r="I386" s="15">
        <v>2</v>
      </c>
      <c r="J386" s="15">
        <v>12</v>
      </c>
      <c r="K386" s="15">
        <v>0</v>
      </c>
      <c r="L386" s="15">
        <v>33</v>
      </c>
      <c r="M386" s="19">
        <f t="shared" ref="M386:M392" si="99">SUM(F386,H386,I386,J386,K386,L386)/E386</f>
        <v>0.38667820069204151</v>
      </c>
      <c r="N386" s="15">
        <v>373</v>
      </c>
    </row>
    <row r="387" spans="1:14" x14ac:dyDescent="0.25">
      <c r="A387" s="21" t="s">
        <v>527</v>
      </c>
      <c r="B387" s="20" t="s">
        <v>528</v>
      </c>
      <c r="C387" s="20" t="s">
        <v>217</v>
      </c>
      <c r="D387" s="20" t="s">
        <v>529</v>
      </c>
      <c r="E387" s="15">
        <v>513</v>
      </c>
      <c r="F387" s="15">
        <v>204</v>
      </c>
      <c r="G387" s="15">
        <v>294</v>
      </c>
      <c r="H387" s="15">
        <v>6</v>
      </c>
      <c r="I387" s="15">
        <v>1</v>
      </c>
      <c r="J387" s="15">
        <v>0</v>
      </c>
      <c r="K387" s="15">
        <v>1</v>
      </c>
      <c r="L387" s="15">
        <v>7</v>
      </c>
      <c r="M387" s="19">
        <f t="shared" si="99"/>
        <v>0.42690058479532161</v>
      </c>
      <c r="N387" s="15">
        <v>275</v>
      </c>
    </row>
    <row r="388" spans="1:14" x14ac:dyDescent="0.25">
      <c r="A388" s="21" t="s">
        <v>530</v>
      </c>
      <c r="B388" s="20" t="s">
        <v>528</v>
      </c>
      <c r="C388" s="20" t="s">
        <v>217</v>
      </c>
      <c r="D388" s="20" t="s">
        <v>531</v>
      </c>
      <c r="E388" s="15">
        <v>262</v>
      </c>
      <c r="F388" s="15">
        <v>106</v>
      </c>
      <c r="G388" s="15">
        <v>147</v>
      </c>
      <c r="H388" s="15">
        <v>1</v>
      </c>
      <c r="I388" s="15">
        <v>1</v>
      </c>
      <c r="J388" s="15">
        <v>0</v>
      </c>
      <c r="K388" s="15">
        <v>1</v>
      </c>
      <c r="L388" s="15">
        <v>6</v>
      </c>
      <c r="M388" s="19">
        <f t="shared" si="99"/>
        <v>0.43893129770992367</v>
      </c>
      <c r="N388" s="15">
        <v>149</v>
      </c>
    </row>
    <row r="389" spans="1:14" hidden="1" x14ac:dyDescent="0.25">
      <c r="A389" s="21" t="s">
        <v>506</v>
      </c>
      <c r="B389" s="20" t="s">
        <v>507</v>
      </c>
      <c r="C389" s="20" t="s">
        <v>508</v>
      </c>
      <c r="D389" s="20" t="s">
        <v>509</v>
      </c>
      <c r="E389" s="15">
        <v>445</v>
      </c>
      <c r="F389" s="15">
        <v>9</v>
      </c>
      <c r="G389" s="15">
        <v>428</v>
      </c>
      <c r="H389" s="15">
        <v>2</v>
      </c>
      <c r="I389" s="15">
        <v>0</v>
      </c>
      <c r="J389" s="15">
        <v>1</v>
      </c>
      <c r="K389" s="15">
        <v>0</v>
      </c>
      <c r="L389" s="15">
        <v>5</v>
      </c>
      <c r="M389" s="19">
        <f t="shared" si="99"/>
        <v>3.8202247191011236E-2</v>
      </c>
      <c r="N389" s="15" t="s">
        <v>22</v>
      </c>
    </row>
    <row r="390" spans="1:14" hidden="1" x14ac:dyDescent="0.25">
      <c r="A390" s="21" t="s">
        <v>782</v>
      </c>
      <c r="B390" s="20" t="s">
        <v>781</v>
      </c>
      <c r="C390" s="20" t="s">
        <v>188</v>
      </c>
      <c r="D390" s="20" t="s">
        <v>783</v>
      </c>
      <c r="E390" s="15">
        <v>203</v>
      </c>
      <c r="F390" s="15">
        <v>18</v>
      </c>
      <c r="G390" s="15">
        <v>182</v>
      </c>
      <c r="H390" s="15">
        <v>3</v>
      </c>
      <c r="I390" s="15">
        <v>0</v>
      </c>
      <c r="J390" s="15">
        <v>0</v>
      </c>
      <c r="K390" s="15">
        <v>0</v>
      </c>
      <c r="L390" s="15">
        <v>0</v>
      </c>
      <c r="M390" s="19">
        <f t="shared" si="99"/>
        <v>0.10344827586206896</v>
      </c>
      <c r="N390" s="15">
        <v>85</v>
      </c>
    </row>
    <row r="391" spans="1:14" x14ac:dyDescent="0.25">
      <c r="A391" s="21" t="s">
        <v>713</v>
      </c>
      <c r="B391" s="20" t="s">
        <v>86</v>
      </c>
      <c r="C391" s="20" t="s">
        <v>87</v>
      </c>
      <c r="D391" s="20" t="s">
        <v>714</v>
      </c>
      <c r="E391" s="15">
        <v>155</v>
      </c>
      <c r="F391" s="15">
        <v>5</v>
      </c>
      <c r="G391" s="15">
        <v>145</v>
      </c>
      <c r="H391" s="15">
        <v>0</v>
      </c>
      <c r="I391" s="15">
        <v>2</v>
      </c>
      <c r="J391" s="15">
        <v>0</v>
      </c>
      <c r="K391" s="15">
        <v>0</v>
      </c>
      <c r="L391" s="15">
        <v>3</v>
      </c>
      <c r="M391" s="19">
        <f t="shared" si="99"/>
        <v>6.4516129032258063E-2</v>
      </c>
      <c r="N391" s="15">
        <v>48</v>
      </c>
    </row>
    <row r="392" spans="1:14" x14ac:dyDescent="0.25">
      <c r="A392" s="21" t="s">
        <v>717</v>
      </c>
      <c r="B392" s="20" t="s">
        <v>86</v>
      </c>
      <c r="C392" s="20" t="s">
        <v>87</v>
      </c>
      <c r="D392" s="20" t="s">
        <v>718</v>
      </c>
      <c r="E392" s="15">
        <v>184</v>
      </c>
      <c r="F392" s="15">
        <v>5</v>
      </c>
      <c r="G392" s="15">
        <v>171</v>
      </c>
      <c r="H392" s="15">
        <v>1</v>
      </c>
      <c r="I392" s="15">
        <v>2</v>
      </c>
      <c r="J392" s="15">
        <v>0</v>
      </c>
      <c r="K392" s="15">
        <v>0</v>
      </c>
      <c r="L392" s="15">
        <v>5</v>
      </c>
      <c r="M392" s="19">
        <f t="shared" si="99"/>
        <v>7.0652173913043473E-2</v>
      </c>
      <c r="N392" s="15">
        <v>59</v>
      </c>
    </row>
    <row r="393" spans="1:14" x14ac:dyDescent="0.25">
      <c r="A393" s="16">
        <v>560483000263</v>
      </c>
      <c r="B393" s="20" t="s">
        <v>86</v>
      </c>
      <c r="C393" s="20" t="s">
        <v>87</v>
      </c>
      <c r="D393" s="20" t="s">
        <v>88</v>
      </c>
      <c r="E393" s="15">
        <v>237</v>
      </c>
      <c r="F393" s="15">
        <v>2</v>
      </c>
      <c r="G393" s="15">
        <v>220</v>
      </c>
      <c r="H393" s="15">
        <v>0</v>
      </c>
      <c r="I393" s="15">
        <v>4</v>
      </c>
      <c r="J393" s="15">
        <v>2</v>
      </c>
      <c r="K393" s="15">
        <v>0</v>
      </c>
      <c r="L393" s="15">
        <v>9</v>
      </c>
      <c r="M393" s="19">
        <f t="shared" si="1"/>
        <v>7.1729957805907171E-2</v>
      </c>
      <c r="N393" s="15">
        <v>22</v>
      </c>
    </row>
    <row r="394" spans="1:14" x14ac:dyDescent="0.25">
      <c r="A394" s="16">
        <v>560609000363</v>
      </c>
      <c r="B394" s="20" t="s">
        <v>206</v>
      </c>
      <c r="C394" s="20" t="s">
        <v>87</v>
      </c>
      <c r="D394" s="20" t="s">
        <v>207</v>
      </c>
      <c r="E394" s="15">
        <v>601</v>
      </c>
      <c r="F394" s="15">
        <v>14</v>
      </c>
      <c r="G394" s="15">
        <v>560</v>
      </c>
      <c r="H394" s="15">
        <v>1</v>
      </c>
      <c r="I394" s="15">
        <v>7</v>
      </c>
      <c r="J394" s="15">
        <v>1</v>
      </c>
      <c r="K394" s="15">
        <v>3</v>
      </c>
      <c r="L394" s="15">
        <v>15</v>
      </c>
      <c r="M394" s="19">
        <f t="shared" si="1"/>
        <v>6.8219633943427616E-2</v>
      </c>
      <c r="N394" s="15">
        <v>21</v>
      </c>
    </row>
    <row r="395" spans="1:14" x14ac:dyDescent="0.25">
      <c r="A395" s="30" t="s">
        <v>806</v>
      </c>
      <c r="B395" s="20" t="s">
        <v>807</v>
      </c>
      <c r="C395" s="20" t="s">
        <v>677</v>
      </c>
      <c r="D395" s="20" t="s">
        <v>805</v>
      </c>
      <c r="E395" s="15">
        <v>320</v>
      </c>
      <c r="F395" s="15">
        <v>120</v>
      </c>
      <c r="G395" s="15">
        <v>194</v>
      </c>
      <c r="H395" s="15">
        <v>1</v>
      </c>
      <c r="I395" s="15">
        <v>1</v>
      </c>
      <c r="J395" s="15">
        <v>2</v>
      </c>
      <c r="K395" s="15">
        <v>1</v>
      </c>
      <c r="L395" s="15">
        <v>1</v>
      </c>
      <c r="M395" s="19">
        <f t="shared" si="1"/>
        <v>0.39374999999999999</v>
      </c>
      <c r="N395" s="15">
        <v>197</v>
      </c>
    </row>
    <row r="396" spans="1:14" x14ac:dyDescent="0.25">
      <c r="A396" s="21" t="s">
        <v>676</v>
      </c>
      <c r="B396" s="20" t="s">
        <v>145</v>
      </c>
      <c r="C396" s="20" t="s">
        <v>677</v>
      </c>
      <c r="D396" s="20" t="s">
        <v>678</v>
      </c>
      <c r="E396" s="15">
        <v>215</v>
      </c>
      <c r="F396" s="15">
        <v>3</v>
      </c>
      <c r="G396" s="15">
        <v>211</v>
      </c>
      <c r="H396" s="15">
        <v>1</v>
      </c>
      <c r="I396" s="15">
        <v>0</v>
      </c>
      <c r="J396" s="15">
        <v>0</v>
      </c>
      <c r="K396" s="15">
        <v>0</v>
      </c>
      <c r="L396" s="15">
        <v>0</v>
      </c>
      <c r="M396" s="19">
        <f t="shared" si="1"/>
        <v>1.8604651162790697E-2</v>
      </c>
      <c r="N396" s="15" t="s">
        <v>22</v>
      </c>
    </row>
    <row r="397" spans="1:14" x14ac:dyDescent="0.25">
      <c r="A397" s="16">
        <v>64233006925</v>
      </c>
      <c r="B397" s="20" t="s">
        <v>462</v>
      </c>
      <c r="C397" s="20" t="s">
        <v>461</v>
      </c>
      <c r="D397" s="20" t="s">
        <v>463</v>
      </c>
      <c r="E397" s="15">
        <v>564</v>
      </c>
      <c r="F397" s="15">
        <v>180</v>
      </c>
      <c r="G397" s="15">
        <v>302</v>
      </c>
      <c r="H397" s="15">
        <v>3</v>
      </c>
      <c r="I397" s="15">
        <v>3</v>
      </c>
      <c r="J397" s="15">
        <v>15</v>
      </c>
      <c r="K397" s="15">
        <v>7</v>
      </c>
      <c r="L397" s="15">
        <v>54</v>
      </c>
      <c r="M397" s="19">
        <f t="shared" ref="M397" si="100">SUM(F397,H397,I397,J397,K397,L397)/E397</f>
        <v>0.46453900709219859</v>
      </c>
      <c r="N397" s="15">
        <v>339</v>
      </c>
    </row>
    <row r="398" spans="1:14" x14ac:dyDescent="0.25">
      <c r="A398" s="16">
        <v>80732001260</v>
      </c>
      <c r="B398" s="20" t="s">
        <v>738</v>
      </c>
      <c r="C398" s="20" t="s">
        <v>739</v>
      </c>
      <c r="D398" s="20" t="s">
        <v>740</v>
      </c>
      <c r="E398" s="15">
        <v>150</v>
      </c>
      <c r="F398" s="15">
        <v>59</v>
      </c>
      <c r="G398" s="15">
        <v>89</v>
      </c>
      <c r="H398" s="15">
        <v>0</v>
      </c>
      <c r="I398" s="15">
        <v>0</v>
      </c>
      <c r="J398" s="15">
        <v>0</v>
      </c>
      <c r="K398" s="15">
        <v>1</v>
      </c>
      <c r="L398" s="15">
        <v>1</v>
      </c>
      <c r="M398" s="19">
        <f t="shared" ref="M398:M399" si="101">SUM(F398,H398,I398,J398,K398,L398)/E398</f>
        <v>0.40666666666666668</v>
      </c>
      <c r="N398" s="15">
        <v>84</v>
      </c>
    </row>
    <row r="399" spans="1:14" x14ac:dyDescent="0.25">
      <c r="A399" s="16">
        <v>318013002342</v>
      </c>
      <c r="B399" s="20" t="s">
        <v>860</v>
      </c>
      <c r="C399" s="20" t="s">
        <v>90</v>
      </c>
      <c r="D399" s="20" t="s">
        <v>861</v>
      </c>
      <c r="E399" s="15">
        <v>12</v>
      </c>
      <c r="F399" s="15">
        <v>9</v>
      </c>
      <c r="G399" s="15">
        <v>3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9">
        <f t="shared" si="101"/>
        <v>0.75</v>
      </c>
      <c r="N399" s="15">
        <v>9</v>
      </c>
    </row>
    <row r="400" spans="1:14" x14ac:dyDescent="0.25">
      <c r="A400" s="16">
        <v>317905001919</v>
      </c>
      <c r="B400" s="20" t="s">
        <v>355</v>
      </c>
      <c r="C400" s="20" t="s">
        <v>356</v>
      </c>
      <c r="D400" s="20" t="s">
        <v>477</v>
      </c>
      <c r="E400" s="15">
        <v>292</v>
      </c>
      <c r="F400" s="15">
        <v>44</v>
      </c>
      <c r="G400" s="15">
        <v>231</v>
      </c>
      <c r="H400" s="15">
        <v>2</v>
      </c>
      <c r="I400" s="15">
        <v>2</v>
      </c>
      <c r="J400" s="15">
        <v>1</v>
      </c>
      <c r="K400" s="15">
        <v>0</v>
      </c>
      <c r="L400" s="15">
        <v>12</v>
      </c>
      <c r="M400" s="19">
        <f t="shared" ref="M400" si="102">SUM(F400,H400,I400,J400,K400,L400)/E400</f>
        <v>0.2089041095890411</v>
      </c>
      <c r="N400" s="15">
        <v>135</v>
      </c>
    </row>
    <row r="401" spans="1:14" x14ac:dyDescent="0.25">
      <c r="A401" s="21" t="s">
        <v>225</v>
      </c>
      <c r="B401" s="20" t="s">
        <v>226</v>
      </c>
      <c r="C401" s="20" t="s">
        <v>228</v>
      </c>
      <c r="D401" s="20" t="s">
        <v>227</v>
      </c>
      <c r="E401" s="15">
        <v>313</v>
      </c>
      <c r="F401" s="15">
        <v>157</v>
      </c>
      <c r="G401" s="15">
        <v>150</v>
      </c>
      <c r="H401" s="15">
        <v>1</v>
      </c>
      <c r="I401" s="15">
        <v>2</v>
      </c>
      <c r="J401" s="15">
        <v>0</v>
      </c>
      <c r="K401" s="15">
        <v>0</v>
      </c>
      <c r="L401" s="15">
        <v>3</v>
      </c>
      <c r="M401" s="31">
        <f t="shared" si="1"/>
        <v>0.52076677316293929</v>
      </c>
      <c r="N401" s="15">
        <v>217</v>
      </c>
    </row>
    <row r="402" spans="1:14" x14ac:dyDescent="0.25">
      <c r="A402" s="16" t="s">
        <v>376</v>
      </c>
    </row>
    <row r="403" spans="1:14" x14ac:dyDescent="0.25">
      <c r="F403" s="15">
        <f>SUM(F2:F401)</f>
        <v>26262</v>
      </c>
      <c r="G403" s="15">
        <f t="shared" ref="G403:L403" si="103">SUM(G2:G401)</f>
        <v>104694</v>
      </c>
      <c r="H403" s="15">
        <f t="shared" si="103"/>
        <v>4420</v>
      </c>
      <c r="I403" s="15">
        <f t="shared" si="103"/>
        <v>4416</v>
      </c>
      <c r="J403" s="15">
        <f t="shared" si="103"/>
        <v>2919</v>
      </c>
      <c r="K403" s="15">
        <f t="shared" si="103"/>
        <v>271</v>
      </c>
      <c r="L403" s="15">
        <f t="shared" si="103"/>
        <v>7112</v>
      </c>
      <c r="M403" s="31">
        <f>AVERAGE(M2:M401)</f>
        <v>0.27098915194546552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Students</vt:lpstr>
      <vt:lpstr>School Demographics</vt:lpstr>
    </vt:vector>
  </TitlesOfParts>
  <Company>Chadron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 User</dc:creator>
  <cp:lastModifiedBy>Stefani Van Vleet</cp:lastModifiedBy>
  <dcterms:created xsi:type="dcterms:W3CDTF">2019-03-26T21:59:29Z</dcterms:created>
  <dcterms:modified xsi:type="dcterms:W3CDTF">2025-09-22T21:18:41Z</dcterms:modified>
</cp:coreProperties>
</file>